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Overview" sheetId="4" r:id="rId1"/>
    <sheet name="CG5" sheetId="3" r:id="rId2"/>
    <sheet name="Season" sheetId="2" r:id="rId3"/>
    <sheet name="Details" sheetId="1" r:id="rId4"/>
    <sheet name="Pictures" sheetId="6" r:id="rId5"/>
  </sheets>
  <definedNames>
    <definedName name="_xlnm._FilterDatabase" localSheetId="3" hidden="1">Details!$A$1:$P$234</definedName>
    <definedName name="_xlnm._FilterDatabase" localSheetId="4" hidden="1">Pictures!$A$1:$C$145</definedName>
  </definedNames>
  <calcPr calcId="152511" concurrentCalc="0"/>
  <pivotCaches>
    <pivotCache cacheId="0" r:id="rId6"/>
    <pivotCache cacheId="1" r:id="rId7"/>
    <pivotCache cacheId="2" r:id="rId8"/>
  </pivotCaches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" i="1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M4" i="4"/>
  <c r="L4" i="4"/>
  <c r="N4" i="4"/>
  <c r="L5" i="4"/>
  <c r="M5" i="4"/>
</calcChain>
</file>

<file path=xl/sharedStrings.xml><?xml version="1.0" encoding="utf-8"?>
<sst xmlns="http://schemas.openxmlformats.org/spreadsheetml/2006/main" count="3419" uniqueCount="909">
  <si>
    <t>Simple-SKU</t>
  </si>
  <si>
    <t>Config-SKU</t>
  </si>
  <si>
    <t>EAN</t>
  </si>
  <si>
    <t>Size</t>
  </si>
  <si>
    <t>CG1</t>
  </si>
  <si>
    <t>CG2</t>
  </si>
  <si>
    <t>CG3</t>
  </si>
  <si>
    <t>CG4</t>
  </si>
  <si>
    <t>CG5</t>
  </si>
  <si>
    <t>Season</t>
  </si>
  <si>
    <t>Color</t>
  </si>
  <si>
    <t>Article Description</t>
  </si>
  <si>
    <t>Brand</t>
  </si>
  <si>
    <t>RRP DE</t>
  </si>
  <si>
    <t>ZZO233L13-N000128000</t>
  </si>
  <si>
    <t>ZZO233L13-N00</t>
  </si>
  <si>
    <t>5715073218904</t>
  </si>
  <si>
    <t>128</t>
  </si>
  <si>
    <t>Clothing</t>
  </si>
  <si>
    <t>Kids Unisex</t>
  </si>
  <si>
    <t>Ski Wear</t>
  </si>
  <si>
    <t>Ski Suits</t>
  </si>
  <si>
    <t>olive</t>
  </si>
  <si>
    <t>Duvet Set</t>
  </si>
  <si>
    <t>mikk-line</t>
  </si>
  <si>
    <t>RO541E03J-E1100XL000</t>
  </si>
  <si>
    <t>RO541E03J-E11</t>
  </si>
  <si>
    <t>3613374493414</t>
  </si>
  <si>
    <t>XL</t>
  </si>
  <si>
    <t>Sports</t>
  </si>
  <si>
    <t>Women</t>
  </si>
  <si>
    <t>Bottoms</t>
  </si>
  <si>
    <t>Snowboarding</t>
  </si>
  <si>
    <t>Trousers</t>
  </si>
  <si>
    <t>yellow</t>
  </si>
  <si>
    <t>BACKYARD PT</t>
  </si>
  <si>
    <t>Roxy</t>
  </si>
  <si>
    <t>ZZO166E16-O010579924</t>
  </si>
  <si>
    <t>ZZO166E16-O01</t>
  </si>
  <si>
    <t>3665601068841</t>
  </si>
  <si>
    <t>M</t>
  </si>
  <si>
    <t>Ski</t>
  </si>
  <si>
    <t>Softshell Trousers</t>
  </si>
  <si>
    <t>dark brown</t>
  </si>
  <si>
    <t>NELA PNT</t>
  </si>
  <si>
    <t>Billabong</t>
  </si>
  <si>
    <t>ZZO166E17-A000579934</t>
  </si>
  <si>
    <t>ZZO166E17-A00</t>
  </si>
  <si>
    <t>3665601069404</t>
  </si>
  <si>
    <t>white</t>
  </si>
  <si>
    <t>TERRY PNT</t>
  </si>
  <si>
    <t>ZZLPSS030-D0003E76A7</t>
  </si>
  <si>
    <t>ZZLPSS030-D00</t>
  </si>
  <si>
    <t>8054216039196</t>
  </si>
  <si>
    <t>46</t>
  </si>
  <si>
    <t>Jackets &amp; Gilets</t>
  </si>
  <si>
    <t>Soft Shell Jackets</t>
  </si>
  <si>
    <t>black</t>
  </si>
  <si>
    <t>X-BIONIC SKI XITANIT EVO UPD LADY JACKET</t>
  </si>
  <si>
    <t>X Bionic</t>
  </si>
  <si>
    <t>OA341E00I-B11000M000</t>
  </si>
  <si>
    <t>OA341E00I-B11</t>
  </si>
  <si>
    <t>0193517232436</t>
  </si>
  <si>
    <t>beige</t>
  </si>
  <si>
    <t>IRIS INSULATED PANT</t>
  </si>
  <si>
    <t>Oakley</t>
  </si>
  <si>
    <t>ZZO233L13-O010116000</t>
  </si>
  <si>
    <t>ZZO233L13-O01</t>
  </si>
  <si>
    <t>5715073218843</t>
  </si>
  <si>
    <t>116</t>
  </si>
  <si>
    <t>brown</t>
  </si>
  <si>
    <t>JA443E012-Q110092000</t>
  </si>
  <si>
    <t>JA443E012-Q11</t>
  </si>
  <si>
    <t>4060477600062</t>
  </si>
  <si>
    <t>92</t>
  </si>
  <si>
    <t>Kids</t>
  </si>
  <si>
    <t>GREAT SNOW PANTS KIDS</t>
  </si>
  <si>
    <t>Jack Wolfskin</t>
  </si>
  <si>
    <t>ZZLFVM050-K0002AA1B2</t>
  </si>
  <si>
    <t>ZZLFVM050-K00</t>
  </si>
  <si>
    <t>8592914253402</t>
  </si>
  <si>
    <t>36</t>
  </si>
  <si>
    <t>light blue</t>
  </si>
  <si>
    <t>NALAU-W</t>
  </si>
  <si>
    <t>Kilpi</t>
  </si>
  <si>
    <t>ROJ41E003-Q11000S000</t>
  </si>
  <si>
    <t>ROJ41E003-Q11</t>
  </si>
  <si>
    <t>3607682971702</t>
  </si>
  <si>
    <t>S</t>
  </si>
  <si>
    <t>W CLASSIQUE PANT</t>
  </si>
  <si>
    <t>Rossignol</t>
  </si>
  <si>
    <t>ZZLMZ8005-Q00039B9A2</t>
  </si>
  <si>
    <t>ZZLMZ8005-Q00</t>
  </si>
  <si>
    <t>7613253501960</t>
  </si>
  <si>
    <t>Waterproof Jackets</t>
  </si>
  <si>
    <t>WO-T1</t>
  </si>
  <si>
    <t>Zimtstern</t>
  </si>
  <si>
    <t>ZZLQQ9014-Q0003F6416</t>
  </si>
  <si>
    <t>ZZLQQ9014-Q00</t>
  </si>
  <si>
    <t>7320780955998</t>
  </si>
  <si>
    <t>LOVE-ALANCHE PANTS</t>
  </si>
  <si>
    <t>Odd Molly</t>
  </si>
  <si>
    <t>ZZO233L13-N000110000</t>
  </si>
  <si>
    <t>5715073218782</t>
  </si>
  <si>
    <t>110</t>
  </si>
  <si>
    <t>NA823O027-K110081000</t>
  </si>
  <si>
    <t>NA823O027-K11</t>
  </si>
  <si>
    <t>5715103119683</t>
  </si>
  <si>
    <t>80</t>
  </si>
  <si>
    <t>Girls</t>
  </si>
  <si>
    <t>blue</t>
  </si>
  <si>
    <t>NMFSNOW10 SUIT PETIT FLOWER FO NOOS</t>
  </si>
  <si>
    <t>Name it</t>
  </si>
  <si>
    <t>NA823O021-J110075000</t>
  </si>
  <si>
    <t>NA823O021-J11</t>
  </si>
  <si>
    <t>5715108102253</t>
  </si>
  <si>
    <t>74</t>
  </si>
  <si>
    <t>pink</t>
  </si>
  <si>
    <t>NBFSNOW10 SUIT FLOWER FO</t>
  </si>
  <si>
    <t>B1741F03W-I11000S000</t>
  </si>
  <si>
    <t>B1741F03W-I11</t>
  </si>
  <si>
    <t>9010510266200</t>
  </si>
  <si>
    <t>orange</t>
  </si>
  <si>
    <t>Women's Veridry 2.5L Rain Jacket</t>
  </si>
  <si>
    <t>Burton</t>
  </si>
  <si>
    <t>B1741E01Z-O11000M000</t>
  </si>
  <si>
    <t>B1741E01Z-O11</t>
  </si>
  <si>
    <t>9010510158734</t>
  </si>
  <si>
    <t>Vida PT</t>
  </si>
  <si>
    <t>NA823O023-J110063000</t>
  </si>
  <si>
    <t>NA823O023-J11</t>
  </si>
  <si>
    <t>5715108101911</t>
  </si>
  <si>
    <t>62</t>
  </si>
  <si>
    <t>NBFSNOW10 SUIT3FO</t>
  </si>
  <si>
    <t>B1741F03Y-I110XXS000</t>
  </si>
  <si>
    <t>B1741F03Y-I11</t>
  </si>
  <si>
    <t>9010510265722</t>
  </si>
  <si>
    <t>XXS</t>
  </si>
  <si>
    <t>purple</t>
  </si>
  <si>
    <t>Women's Veridry 2L Rain Jacket</t>
  </si>
  <si>
    <t>NA824O023-M110075000</t>
  </si>
  <si>
    <t>NA824O023-M11</t>
  </si>
  <si>
    <t>5715108102451</t>
  </si>
  <si>
    <t>Boys</t>
  </si>
  <si>
    <t>green</t>
  </si>
  <si>
    <t>NBMSNOW10 SUIT SNOWLAND FO</t>
  </si>
  <si>
    <t>ZZLMZ8005-Q00039B9A1</t>
  </si>
  <si>
    <t>7613253501953</t>
  </si>
  <si>
    <t>BI741E00N-B11000M000</t>
  </si>
  <si>
    <t>BI741E00N-B11</t>
  </si>
  <si>
    <t>3665601578005</t>
  </si>
  <si>
    <t>DRIFTER STX BIB</t>
  </si>
  <si>
    <t>ZZO166E16-O00057991F</t>
  </si>
  <si>
    <t>ZZO166E16-O00</t>
  </si>
  <si>
    <t>3665601068803</t>
  </si>
  <si>
    <t>ZZLNMD011-K0003ECA1C</t>
  </si>
  <si>
    <t>ZZLNMD011-K00</t>
  </si>
  <si>
    <t>3600876756338</t>
  </si>
  <si>
    <t>56</t>
  </si>
  <si>
    <t>Men</t>
  </si>
  <si>
    <t>dark blue</t>
  </si>
  <si>
    <t>AMBIN PANT M</t>
  </si>
  <si>
    <t>Eider</t>
  </si>
  <si>
    <t>NA824O023-M110063000</t>
  </si>
  <si>
    <t>5715108102437</t>
  </si>
  <si>
    <t>ROJ41E003-A11000M000</t>
  </si>
  <si>
    <t>ROJ41E003-A11</t>
  </si>
  <si>
    <t>3607683150076</t>
  </si>
  <si>
    <t>ZZLJUK002-O00031DCEC</t>
  </si>
  <si>
    <t>ZZLJUK002-O00</t>
  </si>
  <si>
    <t>3430890852293</t>
  </si>
  <si>
    <t>light green</t>
  </si>
  <si>
    <t>BLOUSON DE SKI</t>
  </si>
  <si>
    <t>Peak Mountain</t>
  </si>
  <si>
    <t>ZZO0XTNDC-K00049741F</t>
  </si>
  <si>
    <t>ZZO0XTNDC-K00</t>
  </si>
  <si>
    <t>0191839078336</t>
  </si>
  <si>
    <t>BITSY SPARKLE PANT</t>
  </si>
  <si>
    <t>Spyder</t>
  </si>
  <si>
    <t>ZZLRSW035-J00042199E</t>
  </si>
  <si>
    <t>ZZLRSW035-J00</t>
  </si>
  <si>
    <t>5700067598407</t>
  </si>
  <si>
    <t>134</t>
  </si>
  <si>
    <t>PING 775</t>
  </si>
  <si>
    <t>LEGO® kidswear</t>
  </si>
  <si>
    <t>TN441F016-A110038000</t>
  </si>
  <si>
    <t>TN441F016-A11</t>
  </si>
  <si>
    <t>4054376263589</t>
  </si>
  <si>
    <t>38</t>
  </si>
  <si>
    <t>Down &amp; Padded Jackets</t>
  </si>
  <si>
    <t>YOKO</t>
  </si>
  <si>
    <t>Toni Sailer</t>
  </si>
  <si>
    <t>ZZO233L13-N000092000</t>
  </si>
  <si>
    <t>5715073218669</t>
  </si>
  <si>
    <t>ZZO10P007-C0004DE81E</t>
  </si>
  <si>
    <t>ZZO10P007-C00</t>
  </si>
  <si>
    <t>0192636006683</t>
  </si>
  <si>
    <t>grey</t>
  </si>
  <si>
    <t>NORDWAND GTX</t>
  </si>
  <si>
    <t>SUS43E00L-Q110152000</t>
  </si>
  <si>
    <t>SUS43E00L-Q11</t>
  </si>
  <si>
    <t>8720173501068</t>
  </si>
  <si>
    <t>152</t>
  </si>
  <si>
    <t>SPARK</t>
  </si>
  <si>
    <t>SuperRebel</t>
  </si>
  <si>
    <t>ZZO10L126-T0005760DA</t>
  </si>
  <si>
    <t>ZZO10L126-T00</t>
  </si>
  <si>
    <t>4059464671918</t>
  </si>
  <si>
    <t>54</t>
  </si>
  <si>
    <t>multi-coloured</t>
  </si>
  <si>
    <t>GAVIN-D</t>
  </si>
  <si>
    <t>Bogner Fire + Ice</t>
  </si>
  <si>
    <t>B1741E027-K1100XS000</t>
  </si>
  <si>
    <t>B1741E027-K11</t>
  </si>
  <si>
    <t>9010510258304</t>
  </si>
  <si>
    <t>XS</t>
  </si>
  <si>
    <t>Women's Multipath Pocket Leggings</t>
  </si>
  <si>
    <t>ROJ41E003-K1100XL000</t>
  </si>
  <si>
    <t>ROJ41E003-K11</t>
  </si>
  <si>
    <t>3607683332335</t>
  </si>
  <si>
    <t>OA341E00I-B1100XL000</t>
  </si>
  <si>
    <t>0193517232450</t>
  </si>
  <si>
    <t>ON541I00E-M11000M000</t>
  </si>
  <si>
    <t>ON541I00E-M11</t>
  </si>
  <si>
    <t>8720388062521</t>
  </si>
  <si>
    <t>Base Layers &amp; Underwear</t>
  </si>
  <si>
    <t>Long Johns</t>
  </si>
  <si>
    <t>Velour Pants</t>
  </si>
  <si>
    <t>O'Neill</t>
  </si>
  <si>
    <t>SUS43F00R-Q110128000</t>
  </si>
  <si>
    <t>SUS43F00R-Q11</t>
  </si>
  <si>
    <t>8720173499761</t>
  </si>
  <si>
    <t>SPEAR</t>
  </si>
  <si>
    <t>ZZLR24012-K0004A6C42</t>
  </si>
  <si>
    <t>ZZLR24012-K00</t>
  </si>
  <si>
    <t>3515729687830</t>
  </si>
  <si>
    <t>Whyte Pant W</t>
  </si>
  <si>
    <t>Millet</t>
  </si>
  <si>
    <t>ZZO0UA709-J00047836E</t>
  </si>
  <si>
    <t>ZZO0UA709-J00</t>
  </si>
  <si>
    <t>4250804782183</t>
  </si>
  <si>
    <t>light pink</t>
  </si>
  <si>
    <t>SPUR</t>
  </si>
  <si>
    <t>PYUA</t>
  </si>
  <si>
    <t>ZZO0XTNDD-J000497426</t>
  </si>
  <si>
    <t>ZZO0XTNDD-J00</t>
  </si>
  <si>
    <t>0191839078275</t>
  </si>
  <si>
    <t>86</t>
  </si>
  <si>
    <t>ZZO1SQX04-Q000120000</t>
  </si>
  <si>
    <t>ZZO1SQX04-Q00</t>
  </si>
  <si>
    <t>7333371047026</t>
  </si>
  <si>
    <t>122</t>
  </si>
  <si>
    <t>Ski Trousers</t>
  </si>
  <si>
    <t>LOUIE KIDS PANTS</t>
  </si>
  <si>
    <t>Didriksons</t>
  </si>
  <si>
    <t>ZZO0WNS14-K0004B1F99</t>
  </si>
  <si>
    <t>ZZO0WNS14-K00</t>
  </si>
  <si>
    <t>5700067720761</t>
  </si>
  <si>
    <t>LWJULIAN 709 - SNOWSUIT</t>
  </si>
  <si>
    <t>ZZO0VPT26-K000482BDF</t>
  </si>
  <si>
    <t>ZZO0VPT26-K00</t>
  </si>
  <si>
    <t>5709581231975</t>
  </si>
  <si>
    <t>OUTDOOR BABY SCHNEEANZUG</t>
  </si>
  <si>
    <t>C2343E00A-J12000L000</t>
  </si>
  <si>
    <t>C2343E00A-J12</t>
  </si>
  <si>
    <t>0193855569423</t>
  </si>
  <si>
    <t>Starchaser Peak™ II Pant</t>
  </si>
  <si>
    <t>Columbia</t>
  </si>
  <si>
    <t>ZZO166E16-O010579927</t>
  </si>
  <si>
    <t>3665601068865</t>
  </si>
  <si>
    <t>MR126O009-Q110074000</t>
  </si>
  <si>
    <t>MR126O009-Q11</t>
  </si>
  <si>
    <t>7332754365108</t>
  </si>
  <si>
    <t>Alaska panda baby overall</t>
  </si>
  <si>
    <t>Mini Rodini</t>
  </si>
  <si>
    <t>B1741F03S-I1100XS000</t>
  </si>
  <si>
    <t>B1741F03S-I11</t>
  </si>
  <si>
    <t>9010510127099</t>
  </si>
  <si>
    <t>lilac</t>
  </si>
  <si>
    <t>W LELAH JK FLKSTG/CRYSLT</t>
  </si>
  <si>
    <t>RO541E063-N1100XS000</t>
  </si>
  <si>
    <t>RO541E063-N11</t>
  </si>
  <si>
    <t>3613376370195</t>
  </si>
  <si>
    <t>NADIA PT</t>
  </si>
  <si>
    <t>ZZO166E16-O000579920</t>
  </si>
  <si>
    <t>3665601068797</t>
  </si>
  <si>
    <t>L</t>
  </si>
  <si>
    <t>C2341E022-Q110008000</t>
  </si>
  <si>
    <t>C2341E022-Q11</t>
  </si>
  <si>
    <t>0193855240582</t>
  </si>
  <si>
    <t>Roffe Ridge™ III Pant</t>
  </si>
  <si>
    <t>ZZLMZ2015-E110040000</t>
  </si>
  <si>
    <t>ZZLMZ2015-E11</t>
  </si>
  <si>
    <t>4054583354148</t>
  </si>
  <si>
    <t>40</t>
  </si>
  <si>
    <t>KIZZY WOMEN, SKI PANTS, SLIM FIT</t>
  </si>
  <si>
    <t>Chiemsee</t>
  </si>
  <si>
    <t>ZZLNMD011-K0003ECA1A</t>
  </si>
  <si>
    <t>3600876756314</t>
  </si>
  <si>
    <t>52</t>
  </si>
  <si>
    <t>ZZO10L126-T0005760D6</t>
  </si>
  <si>
    <t>4059464671901</t>
  </si>
  <si>
    <t>50</t>
  </si>
  <si>
    <t>KJ141F01N-Q110044000</t>
  </si>
  <si>
    <t>KJ141F01N-Q11</t>
  </si>
  <si>
    <t>7613377661588</t>
  </si>
  <si>
    <t>44</t>
  </si>
  <si>
    <t>Women Balance Jacket</t>
  </si>
  <si>
    <t>Kjus</t>
  </si>
  <si>
    <t>ZZO10P007-Q0004DE81D</t>
  </si>
  <si>
    <t>ZZO10P007-Q00</t>
  </si>
  <si>
    <t>0192636062825</t>
  </si>
  <si>
    <t>KT041I02F-K1100XL000</t>
  </si>
  <si>
    <t>KT041I02F-K11</t>
  </si>
  <si>
    <t>7048652137616</t>
  </si>
  <si>
    <t>Underwear</t>
  </si>
  <si>
    <t>ULLA H/Z</t>
  </si>
  <si>
    <t>Kari Traa</t>
  </si>
  <si>
    <t>MR126O005-K110080000</t>
  </si>
  <si>
    <t>MR126O005-K11</t>
  </si>
  <si>
    <t>7332754498936</t>
  </si>
  <si>
    <t>Soft ski overall</t>
  </si>
  <si>
    <t>ZZO233L05-O000092000</t>
  </si>
  <si>
    <t>ZZO233L05-O00</t>
  </si>
  <si>
    <t>5715073185343</t>
  </si>
  <si>
    <t>Soft Thermal Recycled Suit AOP Teddy</t>
  </si>
  <si>
    <t>M8523O00Q-K110104000</t>
  </si>
  <si>
    <t>M8523O00Q-K11</t>
  </si>
  <si>
    <t>5714210338499</t>
  </si>
  <si>
    <t>104</t>
  </si>
  <si>
    <t>Polaris FurAR</t>
  </si>
  <si>
    <t>Molo</t>
  </si>
  <si>
    <t>ZZO17TF20-Q00057630E</t>
  </si>
  <si>
    <t>ZZO17TF20-Q00</t>
  </si>
  <si>
    <t>3613375510103</t>
  </si>
  <si>
    <t>DCSC JACKET M SNJT KVJ0</t>
  </si>
  <si>
    <t>DC Shoes</t>
  </si>
  <si>
    <t>ZZO10G427-J0004D2F81</t>
  </si>
  <si>
    <t>ZZO10G427-J00</t>
  </si>
  <si>
    <t>0192636047686</t>
  </si>
  <si>
    <t>34</t>
  </si>
  <si>
    <t>ECHO GTX</t>
  </si>
  <si>
    <t>ZZO176641-K01057A599</t>
  </si>
  <si>
    <t>ZZO176641-K01</t>
  </si>
  <si>
    <t>8051737034808</t>
  </si>
  <si>
    <t>68</t>
  </si>
  <si>
    <t>Sports Suits</t>
  </si>
  <si>
    <t>royal blue</t>
  </si>
  <si>
    <t>CHILD OVERALL</t>
  </si>
  <si>
    <t>CMP</t>
  </si>
  <si>
    <t>ZZO1SQX04-Q000130000</t>
  </si>
  <si>
    <t>7333371047033</t>
  </si>
  <si>
    <t>SU241F02D-Q11000L000</t>
  </si>
  <si>
    <t>SU241F02D-Q11</t>
  </si>
  <si>
    <t>5059046216796</t>
  </si>
  <si>
    <t>EVEREST DOWN SNOW BOMBER</t>
  </si>
  <si>
    <t>Superdry</t>
  </si>
  <si>
    <t>OA341E00F-A1100XL000</t>
  </si>
  <si>
    <t>OA341E00F-A11</t>
  </si>
  <si>
    <t>8056153156233</t>
  </si>
  <si>
    <t>WOMEN'S SOFTSHELL PANT</t>
  </si>
  <si>
    <t>ON542F044-G1100XL000</t>
  </si>
  <si>
    <t>ON542F044-G11</t>
  </si>
  <si>
    <t>8719403759225</t>
  </si>
  <si>
    <t>red</t>
  </si>
  <si>
    <t>PM QUARTZITE JACKET</t>
  </si>
  <si>
    <t>ZZO0UVY26-K00047934D</t>
  </si>
  <si>
    <t>ZZO0UVY26-K00</t>
  </si>
  <si>
    <t>4260587490168</t>
  </si>
  <si>
    <t>140</t>
  </si>
  <si>
    <t>KIDS HOLMENKOLLEN SNOW PANTS SLIM FIT</t>
  </si>
  <si>
    <t>TrollKids</t>
  </si>
  <si>
    <t>ON541I00E-M11000S000</t>
  </si>
  <si>
    <t>8720388062538</t>
  </si>
  <si>
    <t>ZZO1D2N57-M000054000</t>
  </si>
  <si>
    <t>ZZO1D2N57-M00</t>
  </si>
  <si>
    <t>6438488153019</t>
  </si>
  <si>
    <t>dark green</t>
  </si>
  <si>
    <t>M SOFTSHELL TROUSERS</t>
  </si>
  <si>
    <t>Icepeak</t>
  </si>
  <si>
    <t>ZZLSW4001-N000441AF0</t>
  </si>
  <si>
    <t>ZZLSW4001-N00</t>
  </si>
  <si>
    <t>5400552657229</t>
  </si>
  <si>
    <t>khaki</t>
  </si>
  <si>
    <t>NAK</t>
  </si>
  <si>
    <t>Napapijri</t>
  </si>
  <si>
    <t>ZZLRLE015-K00045EE47</t>
  </si>
  <si>
    <t>ZZLRLE015-K00</t>
  </si>
  <si>
    <t>4061393171711</t>
  </si>
  <si>
    <t>176</t>
  </si>
  <si>
    <t>GANDARA SET PANTS JR</t>
  </si>
  <si>
    <t>Killtec</t>
  </si>
  <si>
    <t>ON541I00E-M11000L000</t>
  </si>
  <si>
    <t>8720388062514</t>
  </si>
  <si>
    <t>ON541F05X-K1100XS000</t>
  </si>
  <si>
    <t>ON541F05X-K11</t>
  </si>
  <si>
    <t>8720388037734</t>
  </si>
  <si>
    <t>Powder Puff Anorak</t>
  </si>
  <si>
    <t>ZZO1SQX04-Q000100000</t>
  </si>
  <si>
    <t>7333371047002</t>
  </si>
  <si>
    <t>ZZO233L13-O010092000</t>
  </si>
  <si>
    <t>5715073218683</t>
  </si>
  <si>
    <t>SUS43E00D-Q110176000</t>
  </si>
  <si>
    <t>SUS43E00D-Q11</t>
  </si>
  <si>
    <t>8720173068233</t>
  </si>
  <si>
    <t>Sustainable Superrebelski trousers soft shell</t>
  </si>
  <si>
    <t>ZZO10MV78-G00054F3E3</t>
  </si>
  <si>
    <t>ZZO10MV78-G00</t>
  </si>
  <si>
    <t>4059555088199</t>
  </si>
  <si>
    <t>Schneeanzug mit Kapuze</t>
  </si>
  <si>
    <t>Esprit</t>
  </si>
  <si>
    <t>ZZO17TF12-Q0005762E1</t>
  </si>
  <si>
    <t>ZZO17TF12-Q00</t>
  </si>
  <si>
    <t>3613375511759</t>
  </si>
  <si>
    <t>COLLECTIVE Bib J SNPT KVJ0</t>
  </si>
  <si>
    <t>OA342E01H-M11000M000</t>
  </si>
  <si>
    <t>OA342E01H-M11</t>
  </si>
  <si>
    <t>0193517220655</t>
  </si>
  <si>
    <t>CLASSIC CARGO SHELL PANT</t>
  </si>
  <si>
    <t>ZZO233L13-O010104000</t>
  </si>
  <si>
    <t>5715073218768</t>
  </si>
  <si>
    <t>ZZO10MV78-G000056000</t>
  </si>
  <si>
    <t>4059555088175</t>
  </si>
  <si>
    <t>C7041E023-K110044000</t>
  </si>
  <si>
    <t>C7041E023-K11</t>
  </si>
  <si>
    <t>8057153782620</t>
  </si>
  <si>
    <t>xWOMAN PANT</t>
  </si>
  <si>
    <t>ON541I00E-Q11000S000</t>
  </si>
  <si>
    <t>ON541I00E-Q11</t>
  </si>
  <si>
    <t>8720388062583</t>
  </si>
  <si>
    <t>ZZO0UVY26-K00047934F</t>
  </si>
  <si>
    <t>4260587490182</t>
  </si>
  <si>
    <t>164</t>
  </si>
  <si>
    <t>RO543F01W-J110T14000</t>
  </si>
  <si>
    <t>RO543F01W-J11</t>
  </si>
  <si>
    <t>3613376375152</t>
  </si>
  <si>
    <t>Insulator Jackets</t>
  </si>
  <si>
    <t>GALAXY GIRL JK</t>
  </si>
  <si>
    <t>TN441F014-K110034000</t>
  </si>
  <si>
    <t>TN441F014-K11</t>
  </si>
  <si>
    <t>4054376267211</t>
  </si>
  <si>
    <t>AYLA</t>
  </si>
  <si>
    <t>ZZO233L13-O010074000</t>
  </si>
  <si>
    <t>5715073218560</t>
  </si>
  <si>
    <t>ZZO0ZWL60-J000566D98</t>
  </si>
  <si>
    <t>ZZO0ZWL60-J00</t>
  </si>
  <si>
    <t>4059991266571</t>
  </si>
  <si>
    <t>Schneeanzug</t>
  </si>
  <si>
    <t>Steiff</t>
  </si>
  <si>
    <t>KJ142F01N-Q110056000</t>
  </si>
  <si>
    <t>KJ142F01N-Q11</t>
  </si>
  <si>
    <t>7613377685089</t>
  </si>
  <si>
    <t>Men Sight Line Jacket</t>
  </si>
  <si>
    <t>ON541I00E-Q11000L000</t>
  </si>
  <si>
    <t>8720388062569</t>
  </si>
  <si>
    <t>B1741E01R-Q11000L000</t>
  </si>
  <si>
    <t>B1741E01R-Q11</t>
  </si>
  <si>
    <t>9009521494771</t>
  </si>
  <si>
    <t>W GORE GLORIA PT TRUE BLACK</t>
  </si>
  <si>
    <t>B1741F03Y-M110XXL000</t>
  </si>
  <si>
    <t>B1741F03Y-M11</t>
  </si>
  <si>
    <t>9010510265647</t>
  </si>
  <si>
    <t>XXL</t>
  </si>
  <si>
    <t>ZZLMTP033-Q0003BCC2B</t>
  </si>
  <si>
    <t>ZZLMTP033-Q00</t>
  </si>
  <si>
    <t>8032563293904</t>
  </si>
  <si>
    <t>154</t>
  </si>
  <si>
    <t>JR.GIRLS SALO.PANT</t>
  </si>
  <si>
    <t>Colmar</t>
  </si>
  <si>
    <t>ZZLMTP032-K0003BCC25</t>
  </si>
  <si>
    <t>ZZLMTP032-K00</t>
  </si>
  <si>
    <t>8032563293430</t>
  </si>
  <si>
    <t>JR.BOYS SALOP.PANT</t>
  </si>
  <si>
    <t>ZZLMZ2015-E110038000</t>
  </si>
  <si>
    <t>4054583354131</t>
  </si>
  <si>
    <t>ZZO233L13-O010110000</t>
  </si>
  <si>
    <t>5715073218805</t>
  </si>
  <si>
    <t>RO541E02D-Q11000M000</t>
  </si>
  <si>
    <t>RO541E02D-Q11</t>
  </si>
  <si>
    <t>3613373661944</t>
  </si>
  <si>
    <t>RISING HIGH PT J SNPT BQY0</t>
  </si>
  <si>
    <t>ZZO17TF20-Q000576310</t>
  </si>
  <si>
    <t>3613375510127</t>
  </si>
  <si>
    <t>ZZLPSS030-D0003E76A6</t>
  </si>
  <si>
    <t>8054216039189</t>
  </si>
  <si>
    <t>ZZO166E16-O010579926</t>
  </si>
  <si>
    <t>3665601068827</t>
  </si>
  <si>
    <t>ZZO0XTNDC-K000497420</t>
  </si>
  <si>
    <t>0191839078268</t>
  </si>
  <si>
    <t>ZZO1SQX04-Q000090000</t>
  </si>
  <si>
    <t>7333371046999</t>
  </si>
  <si>
    <t>ZZLMTP024-K0003BCBEE</t>
  </si>
  <si>
    <t>ZZLMTP024-K00</t>
  </si>
  <si>
    <t>8032563289846</t>
  </si>
  <si>
    <t>106</t>
  </si>
  <si>
    <t>CH.GIRLS 2-PC-SUIT</t>
  </si>
  <si>
    <t>ZZO17TF25-E000576332</t>
  </si>
  <si>
    <t>ZZO17TF25-E00</t>
  </si>
  <si>
    <t>3613375509107</t>
  </si>
  <si>
    <t>SQUADRON PANT M SNPT YKB0</t>
  </si>
  <si>
    <t>ZZLNMD011-K0003ECA1B</t>
  </si>
  <si>
    <t>3600876756321</t>
  </si>
  <si>
    <t>ZZO233L05-O000098000</t>
  </si>
  <si>
    <t>5715073185350</t>
  </si>
  <si>
    <t>98</t>
  </si>
  <si>
    <t>ZZLRSW035-J00042199C</t>
  </si>
  <si>
    <t>5700067598353</t>
  </si>
  <si>
    <t>NA823O021-J110063000</t>
  </si>
  <si>
    <t>5715108102239</t>
  </si>
  <si>
    <t>C2341E022-Q110010000</t>
  </si>
  <si>
    <t>0193855240537</t>
  </si>
  <si>
    <t>ZZO233L13-O010128000</t>
  </si>
  <si>
    <t>5715073218928</t>
  </si>
  <si>
    <t>NA823O023-J110075000</t>
  </si>
  <si>
    <t>5715108101935</t>
  </si>
  <si>
    <t>C2341E022-G110006000</t>
  </si>
  <si>
    <t>C2341E022-G11</t>
  </si>
  <si>
    <t>0194004546036</t>
  </si>
  <si>
    <t>SU241F02Z-K1100XS000</t>
  </si>
  <si>
    <t>SU241F02Z-K11</t>
  </si>
  <si>
    <t>5057847103215</t>
  </si>
  <si>
    <t>MOTION HYBRID MID LAYER</t>
  </si>
  <si>
    <t>ZZO166E16-O000579922</t>
  </si>
  <si>
    <t>3665601068766</t>
  </si>
  <si>
    <t>ZZO176641-K01057A596</t>
  </si>
  <si>
    <t>8051737034822</t>
  </si>
  <si>
    <t>SU242G02L-M11000M000</t>
  </si>
  <si>
    <t>SU242G02L-M11</t>
  </si>
  <si>
    <t>5059046212781</t>
  </si>
  <si>
    <t>Sweatshirts, Hoodies &amp; Jackets</t>
  </si>
  <si>
    <t>Fleece Jackets</t>
  </si>
  <si>
    <t>MOTION RADAR HOODED HYBRID</t>
  </si>
  <si>
    <t>ZZO17TF20-G000576312</t>
  </si>
  <si>
    <t>ZZO17TF20-G00</t>
  </si>
  <si>
    <t>3613375512510</t>
  </si>
  <si>
    <t>ZZLRLE011-H00045EE31</t>
  </si>
  <si>
    <t>ZZLRLE011-H00</t>
  </si>
  <si>
    <t>4056542965570</t>
  </si>
  <si>
    <t>DEVLIN MELANGE JR</t>
  </si>
  <si>
    <t>OA341E00I-B11000L000</t>
  </si>
  <si>
    <t>0193517232429</t>
  </si>
  <si>
    <t>ZZO239H02-I000128000</t>
  </si>
  <si>
    <t>ZZO239H02-I00</t>
  </si>
  <si>
    <t>6438429706564</t>
  </si>
  <si>
    <t>0 Overall</t>
  </si>
  <si>
    <t>Reima</t>
  </si>
  <si>
    <t>ROJ41E003-A11000L000</t>
  </si>
  <si>
    <t>3607683150045</t>
  </si>
  <si>
    <t>TRI43E00A-P110110000</t>
  </si>
  <si>
    <t>TRI43E00A-P11</t>
  </si>
  <si>
    <t>4260659966980</t>
  </si>
  <si>
    <t>teal</t>
  </si>
  <si>
    <t>Kids Hallingdal Pant</t>
  </si>
  <si>
    <t>ON542F04V-M1100XS000</t>
  </si>
  <si>
    <t>ON542F04V-M11</t>
  </si>
  <si>
    <t>8720388013622</t>
  </si>
  <si>
    <t>Journey Plus Parka</t>
  </si>
  <si>
    <t>ON541I00E-Q1100XS000</t>
  </si>
  <si>
    <t>8720388062606</t>
  </si>
  <si>
    <t>NA823O023-J110069000</t>
  </si>
  <si>
    <t>5715108101928</t>
  </si>
  <si>
    <t>ZZLQYV003-Q000482376</t>
  </si>
  <si>
    <t>ZZLQYV003-Q00</t>
  </si>
  <si>
    <t>4054583354438</t>
  </si>
  <si>
    <t>SUN PEAKS WOMEN, SKI PANTS, SLIM FIT</t>
  </si>
  <si>
    <t>ZZO0UA708-K00047836A</t>
  </si>
  <si>
    <t>ZZO0UA708-K00</t>
  </si>
  <si>
    <t>4250804782244</t>
  </si>
  <si>
    <t>ZZO233L05-O000086000</t>
  </si>
  <si>
    <t>5715073185336</t>
  </si>
  <si>
    <t>ZZLRSW035-J00042199D</t>
  </si>
  <si>
    <t>5700067598384</t>
  </si>
  <si>
    <t>ZZLRSW035-J0004219A0</t>
  </si>
  <si>
    <t>5700067598421</t>
  </si>
  <si>
    <t>146</t>
  </si>
  <si>
    <t>Z1043E00V-J110086000</t>
  </si>
  <si>
    <t>Z1043E00V-J11</t>
  </si>
  <si>
    <t>4063833330702</t>
  </si>
  <si>
    <t>ALENA mini (pants ski)</t>
  </si>
  <si>
    <t>Ziener</t>
  </si>
  <si>
    <t>RO543E00T-J110T14000</t>
  </si>
  <si>
    <t>RO543E00T-J11</t>
  </si>
  <si>
    <t>3613375524056</t>
  </si>
  <si>
    <t>BACKYARDGIRL PT G SNPT PRR0</t>
  </si>
  <si>
    <t>B1741E01R-Q1100XL000</t>
  </si>
  <si>
    <t>9009521494801</t>
  </si>
  <si>
    <t>ZZO176641-K00057A593</t>
  </si>
  <si>
    <t>ZZO176641-K00</t>
  </si>
  <si>
    <t>8051737034815</t>
  </si>
  <si>
    <t>ZZLQ7X035-M0003E74AA</t>
  </si>
  <si>
    <t>ZZLQ7X035-M00</t>
  </si>
  <si>
    <t>0627574201529</t>
  </si>
  <si>
    <t>HARPER</t>
  </si>
  <si>
    <t>Kamik</t>
  </si>
  <si>
    <t>ZZO17TF25-E000576333</t>
  </si>
  <si>
    <t>3613375509091</t>
  </si>
  <si>
    <t>SWE41F00M-E11000M000</t>
  </si>
  <si>
    <t>SWE41F00M-E11</t>
  </si>
  <si>
    <t>5059121323227</t>
  </si>
  <si>
    <t>pro light ski jacket</t>
  </si>
  <si>
    <t>Sweaty Betty</t>
  </si>
  <si>
    <t>NA823O021-J110069000</t>
  </si>
  <si>
    <t>5715108102246</t>
  </si>
  <si>
    <t>ZZLRSW035-J00042199F</t>
  </si>
  <si>
    <t>5700067598414</t>
  </si>
  <si>
    <t>DC141E00D-Q1100XL000</t>
  </si>
  <si>
    <t>DC141E00D-Q11</t>
  </si>
  <si>
    <t>3613375509381</t>
  </si>
  <si>
    <t>VIVA PANT</t>
  </si>
  <si>
    <t>ZZO0XTNDC-K000497424</t>
  </si>
  <si>
    <t>0191839078343</t>
  </si>
  <si>
    <t>ZZLPSS030-D0003E76A5</t>
  </si>
  <si>
    <t>8054216039172</t>
  </si>
  <si>
    <t>42</t>
  </si>
  <si>
    <t>ON541I00E-Q11000M000</t>
  </si>
  <si>
    <t>8720388062576</t>
  </si>
  <si>
    <t>ZZO123729-Q000564480</t>
  </si>
  <si>
    <t>ZZO123729-Q00</t>
  </si>
  <si>
    <t>8056153112444</t>
  </si>
  <si>
    <t>BUCKEYE GORE-TEX SHELL JACKET</t>
  </si>
  <si>
    <t>SU241F02G-M11000L000</t>
  </si>
  <si>
    <t>SU241F02G-M11</t>
  </si>
  <si>
    <t>5059046217151</t>
  </si>
  <si>
    <t>FREESTYLE CARGO JACKET</t>
  </si>
  <si>
    <t>ZZO233L13-N000080000</t>
  </si>
  <si>
    <t>5715073218584</t>
  </si>
  <si>
    <t>ZZO10MV78-G00054F3E5</t>
  </si>
  <si>
    <t>4059555088205</t>
  </si>
  <si>
    <t>ZZLQ7X033-P0003E7482</t>
  </si>
  <si>
    <t>ZZLQ7X033-P00</t>
  </si>
  <si>
    <t>0627574189520</t>
  </si>
  <si>
    <t>TITUS</t>
  </si>
  <si>
    <t>ZZLMZ2015-E110036000</t>
  </si>
  <si>
    <t>4054583354124</t>
  </si>
  <si>
    <t>MR126O008-K110080000</t>
  </si>
  <si>
    <t>MR126O008-K11</t>
  </si>
  <si>
    <t>7332754499094</t>
  </si>
  <si>
    <t>80/86</t>
  </si>
  <si>
    <t>Ski Jackets</t>
  </si>
  <si>
    <t>Soft ski jacket</t>
  </si>
  <si>
    <t>SU241E04U-T1100XS000</t>
  </si>
  <si>
    <t>SU241E04U-T11</t>
  </si>
  <si>
    <t>5057847100986</t>
  </si>
  <si>
    <t>ULTIMATE RESCUE PANT</t>
  </si>
  <si>
    <t>B1741E01R-Q11000S000</t>
  </si>
  <si>
    <t>9009521494795</t>
  </si>
  <si>
    <t>ZZO0UVY26-K00047934C</t>
  </si>
  <si>
    <t>4260587490151</t>
  </si>
  <si>
    <t>C2341E022-A110012000</t>
  </si>
  <si>
    <t>C2341E022-A11</t>
  </si>
  <si>
    <t>0193855240629</t>
  </si>
  <si>
    <t>ZZO0XYK09-K0004BA346</t>
  </si>
  <si>
    <t>ZZO0XYK09-K00</t>
  </si>
  <si>
    <t>0192290998492</t>
  </si>
  <si>
    <t>Ride On Pant-Collegiate Navy</t>
  </si>
  <si>
    <t>ZZO17TF20-Q00057630C</t>
  </si>
  <si>
    <t>3613375510110</t>
  </si>
  <si>
    <t>ZZO1YDY28-Q000098000</t>
  </si>
  <si>
    <t>ZZO1YDY28-Q00</t>
  </si>
  <si>
    <t>0627574703641</t>
  </si>
  <si>
    <t>Gefütterte Schneehose</t>
  </si>
  <si>
    <t>ZZO159992-G000573194</t>
  </si>
  <si>
    <t>ZZO159992-G00</t>
  </si>
  <si>
    <t>0193393663447</t>
  </si>
  <si>
    <t>W PRESENA PANT</t>
  </si>
  <si>
    <t>The North Face</t>
  </si>
  <si>
    <t>RO543E00Y-I110T14000</t>
  </si>
  <si>
    <t>RO543E00Y-I11</t>
  </si>
  <si>
    <t>3613376390278</t>
  </si>
  <si>
    <t>DIVERSION GIRL PT</t>
  </si>
  <si>
    <t>ZZLQYV003-Q000482375</t>
  </si>
  <si>
    <t>4054583354421</t>
  </si>
  <si>
    <t>ZZO1SQX04-Q000110000</t>
  </si>
  <si>
    <t>7333371047019</t>
  </si>
  <si>
    <t>ON541E03Y-K1100XS000</t>
  </si>
  <si>
    <t>ON541E03Y-K11</t>
  </si>
  <si>
    <t>8720388049775</t>
  </si>
  <si>
    <t>O'Riginals Bib Pants</t>
  </si>
  <si>
    <t>ZZLR9Y013-Q0004114C3</t>
  </si>
  <si>
    <t>ZZLR9Y013-Q00</t>
  </si>
  <si>
    <t>0191839056860</t>
  </si>
  <si>
    <t>TURRET</t>
  </si>
  <si>
    <t>C2341E022-G110010000</t>
  </si>
  <si>
    <t>0194004545978</t>
  </si>
  <si>
    <t>OA341E00I-B11000S000</t>
  </si>
  <si>
    <t>0193517232443</t>
  </si>
  <si>
    <t>MR126O005-A110080000</t>
  </si>
  <si>
    <t>MR126O005-A11</t>
  </si>
  <si>
    <t>7332754498844</t>
  </si>
  <si>
    <t>off-white</t>
  </si>
  <si>
    <t>ZZO1SQX04-Q000140000</t>
  </si>
  <si>
    <t>7333371047040</t>
  </si>
  <si>
    <t>ON541E03X-C11000M000</t>
  </si>
  <si>
    <t>ON541E03X-C11</t>
  </si>
  <si>
    <t>8720388049942</t>
  </si>
  <si>
    <t>Blessed Pants Aop</t>
  </si>
  <si>
    <t>C2341E022-G110008000</t>
  </si>
  <si>
    <t>0194004546005</t>
  </si>
  <si>
    <t>RO541F04F-Q11000L000</t>
  </si>
  <si>
    <t>RO541F04F-Q11</t>
  </si>
  <si>
    <t>3613375522410</t>
  </si>
  <si>
    <t>JET SKI PREMIUM J SNJT PRR2</t>
  </si>
  <si>
    <t>ZZO13FJ49-E000560E93</t>
  </si>
  <si>
    <t>ZZO13FJ49-E00</t>
  </si>
  <si>
    <t>0192636069015</t>
  </si>
  <si>
    <t>116-128</t>
  </si>
  <si>
    <t>PERFORMANCE GS</t>
  </si>
  <si>
    <t>ZZLQDM034-J0003EE4EB</t>
  </si>
  <si>
    <t>ZZLQDM034-J00</t>
  </si>
  <si>
    <t>2002006264002</t>
  </si>
  <si>
    <t>ENSEMBLE DE SKI - FEMME</t>
  </si>
  <si>
    <t>D1841F025-Q120010000</t>
  </si>
  <si>
    <t>D1841F025-Q12</t>
  </si>
  <si>
    <t>5059404237197</t>
  </si>
  <si>
    <t>Glamorize II Jkt</t>
  </si>
  <si>
    <t>Dare 2B</t>
  </si>
  <si>
    <t>IC141E04I-H110044000</t>
  </si>
  <si>
    <t>IC141E04I-H11</t>
  </si>
  <si>
    <t>6438513229436</t>
  </si>
  <si>
    <t>ICEPEAK ENIGMA</t>
  </si>
  <si>
    <t>ZZO233L13-N000086000</t>
  </si>
  <si>
    <t>5715073218621</t>
  </si>
  <si>
    <t>SU241F02C-Q11000M000</t>
  </si>
  <si>
    <t>SU241F02C-Q11</t>
  </si>
  <si>
    <t>5059046220380</t>
  </si>
  <si>
    <t>CHAMONIX PUFFER</t>
  </si>
  <si>
    <t>ZZO0UVY26-K0004B821B</t>
  </si>
  <si>
    <t>4260587490199</t>
  </si>
  <si>
    <t>ZZO0UVY26-K00047934E</t>
  </si>
  <si>
    <t>4260587490175</t>
  </si>
  <si>
    <t>BI741E00L-J11000L000</t>
  </si>
  <si>
    <t>BI741E00L-J11</t>
  </si>
  <si>
    <t>3665601579996</t>
  </si>
  <si>
    <t>MALLA</t>
  </si>
  <si>
    <t>ZZO0ZWL60-J000566D9A</t>
  </si>
  <si>
    <t>4059991266564</t>
  </si>
  <si>
    <t>ZZLMZ8005-N00039B99D</t>
  </si>
  <si>
    <t>ZZLMZ8005-N00</t>
  </si>
  <si>
    <t>7613253503490</t>
  </si>
  <si>
    <t>B1741F03Y-M11000L000</t>
  </si>
  <si>
    <t>9010510265593</t>
  </si>
  <si>
    <t>SU241E047-Q11000S000</t>
  </si>
  <si>
    <t>SU241E047-Q11</t>
  </si>
  <si>
    <t>5059046217618</t>
  </si>
  <si>
    <t>ALPINE PANT</t>
  </si>
  <si>
    <t>B1741E01W-B11000L000</t>
  </si>
  <si>
    <t>B1741E01W-B11</t>
  </si>
  <si>
    <t>9010510134615</t>
  </si>
  <si>
    <t>W MARCY HIGH RSE PT ANIMAL CHEETAH</t>
  </si>
  <si>
    <t>ZZO233L13-O010098000</t>
  </si>
  <si>
    <t>5715073218720</t>
  </si>
  <si>
    <t>OO042E002-C11000L000</t>
  </si>
  <si>
    <t>OO042E002-C11</t>
  </si>
  <si>
    <t>5060624508332</t>
  </si>
  <si>
    <t>FRESH POW PANT</t>
  </si>
  <si>
    <t>OOSC</t>
  </si>
  <si>
    <t>ZZO0XTNBL-K000497379</t>
  </si>
  <si>
    <t>ZZO0XTNBL-K00</t>
  </si>
  <si>
    <t>0191839088922</t>
  </si>
  <si>
    <t>WINNER TAILORED PANT</t>
  </si>
  <si>
    <t>ZZLRSW035-J0004219A2</t>
  </si>
  <si>
    <t>5700067598452</t>
  </si>
  <si>
    <t>ZZLRSW035-J0004219A1</t>
  </si>
  <si>
    <t>5700067598438</t>
  </si>
  <si>
    <t>ZZLMZ8005-Q00039B9A3</t>
  </si>
  <si>
    <t>7613253501977</t>
  </si>
  <si>
    <t>NA824O023-M110069000</t>
  </si>
  <si>
    <t>5715108102444</t>
  </si>
  <si>
    <t>IC141G055-C110XXL000</t>
  </si>
  <si>
    <t>IC141G055-C11</t>
  </si>
  <si>
    <t>6438513196844</t>
  </si>
  <si>
    <t>EP AUGUSTA</t>
  </si>
  <si>
    <t>ZZO0XTNEZ-K000497498</t>
  </si>
  <si>
    <t>ZZO0XTNEZ-K00</t>
  </si>
  <si>
    <t>0191839113594</t>
  </si>
  <si>
    <t>TRANSPORTER PANT</t>
  </si>
  <si>
    <t>KJ141F01N-K110044000</t>
  </si>
  <si>
    <t>KJ141F01N-K11</t>
  </si>
  <si>
    <t>7613377661267</t>
  </si>
  <si>
    <t>ZZO159992-G000573193</t>
  </si>
  <si>
    <t>0193393663287</t>
  </si>
  <si>
    <t>ZZO233L13-N000074000</t>
  </si>
  <si>
    <t>5715073218546</t>
  </si>
  <si>
    <t>NA824O024-K110069000</t>
  </si>
  <si>
    <t>NA824O024-K11</t>
  </si>
  <si>
    <t>5715108101768</t>
  </si>
  <si>
    <t>blue denim</t>
  </si>
  <si>
    <t>NBMSNOW10 SUIT3FO</t>
  </si>
  <si>
    <t>QU143E017-K110T16000</t>
  </si>
  <si>
    <t>QU143E017-K11</t>
  </si>
  <si>
    <t>3613375495486</t>
  </si>
  <si>
    <t>BOUNDRY YOUTH PT</t>
  </si>
  <si>
    <t>Quiksilver</t>
  </si>
  <si>
    <t>B1741F03W-I1100XS000</t>
  </si>
  <si>
    <t>9010510266224</t>
  </si>
  <si>
    <t>ZZLMTP031-G0003BCC1F</t>
  </si>
  <si>
    <t>ZZLMTP031-G00</t>
  </si>
  <si>
    <t>8032563291054</t>
  </si>
  <si>
    <t>JR.GIRLS SKI JKT</t>
  </si>
  <si>
    <t>KJ141F01N-K120044000</t>
  </si>
  <si>
    <t>KJ141F01N-K12</t>
  </si>
  <si>
    <t>7613377661342</t>
  </si>
  <si>
    <t>ZZO233L13-O010086000</t>
  </si>
  <si>
    <t>5715073218645</t>
  </si>
  <si>
    <t>RO543E00T-K110T16000</t>
  </si>
  <si>
    <t>RO543E00T-K11</t>
  </si>
  <si>
    <t>3613375528184</t>
  </si>
  <si>
    <t>ZZLRLE015-J00045EE4C</t>
  </si>
  <si>
    <t>ZZLRLE015-J00</t>
  </si>
  <si>
    <t>4061393171766</t>
  </si>
  <si>
    <t>RO541F04W-K11000S000</t>
  </si>
  <si>
    <t>RO541F04W-K11</t>
  </si>
  <si>
    <t>3613376398700</t>
  </si>
  <si>
    <t>JET SKI SOLID JK</t>
  </si>
  <si>
    <t>RO541F038-K11000L000</t>
  </si>
  <si>
    <t>RO541F038-K11</t>
  </si>
  <si>
    <t>3613374533837</t>
  </si>
  <si>
    <t>JET SKI SOLID</t>
  </si>
  <si>
    <t>ZZO233L05-O000074000</t>
  </si>
  <si>
    <t>5715073185312</t>
  </si>
  <si>
    <t>ZZLRSW031-M000431F25</t>
  </si>
  <si>
    <t>ZZLRSW031-M00</t>
  </si>
  <si>
    <t>5700067596311</t>
  </si>
  <si>
    <t>neon green</t>
  </si>
  <si>
    <t>PENN 770</t>
  </si>
  <si>
    <t>MR126O008-K110092000</t>
  </si>
  <si>
    <t>7332754499100</t>
  </si>
  <si>
    <t>92/98</t>
  </si>
  <si>
    <t>ZZO233L05-O000080000</t>
  </si>
  <si>
    <t>5715073185329</t>
  </si>
  <si>
    <t>ZZO10MV78-G00054F3E7</t>
  </si>
  <si>
    <t>4059555088182</t>
  </si>
  <si>
    <t>SWE41E03O-K11000S000</t>
  </si>
  <si>
    <t>SWE41E03O-K11</t>
  </si>
  <si>
    <t>5059121323869</t>
  </si>
  <si>
    <t>off piste stirrup pants</t>
  </si>
  <si>
    <t>ZZO166E17-A000579933</t>
  </si>
  <si>
    <t>3665601069398</t>
  </si>
  <si>
    <t>ZZLMZ2016-T110038000</t>
  </si>
  <si>
    <t>ZZLMZ2016-T11</t>
  </si>
  <si>
    <t>4054583354513</t>
  </si>
  <si>
    <t>B1743K007-M11012M000</t>
  </si>
  <si>
    <t>B1743K007-M11</t>
  </si>
  <si>
    <t>9010510127808</t>
  </si>
  <si>
    <t>Snowboarding Suits</t>
  </si>
  <si>
    <t>Toddlers' Buddy Bunting Suit</t>
  </si>
  <si>
    <t>NA824O024-K110063000</t>
  </si>
  <si>
    <t>5715108101751</t>
  </si>
  <si>
    <t>KJ143E009-Q110116000</t>
  </si>
  <si>
    <t>KJ143E009-Q11</t>
  </si>
  <si>
    <t>7613377648749</t>
  </si>
  <si>
    <t>Girls Carpa Pant</t>
  </si>
  <si>
    <t>KJ143E005-K160128000</t>
  </si>
  <si>
    <t>KJ143E005-K16</t>
  </si>
  <si>
    <t>7613377277253</t>
  </si>
  <si>
    <t>Boys Vector Pants</t>
  </si>
  <si>
    <t>ZZO233L13-O010080000</t>
  </si>
  <si>
    <t>5715073218607</t>
  </si>
  <si>
    <t>SU241E04U-T11000S000</t>
  </si>
  <si>
    <t>5057847100993</t>
  </si>
  <si>
    <t>ZZLQ4L006-K0003EC863</t>
  </si>
  <si>
    <t>ZZLQ4L006-K00</t>
  </si>
  <si>
    <t>3664729309928</t>
  </si>
  <si>
    <t>POLY RIPSTOP-DOWN BUNTING-OW-BNT</t>
  </si>
  <si>
    <t>Ralph Lauren Childrenswear</t>
  </si>
  <si>
    <t>ZZLMZ8005-Q00039B9A0</t>
  </si>
  <si>
    <t>7613253501946</t>
  </si>
  <si>
    <t>SU241F02C-Q1100XL000</t>
  </si>
  <si>
    <t>5059046220403</t>
  </si>
  <si>
    <t>ZZO0U8Q06-Q00046A683</t>
  </si>
  <si>
    <t>ZZO0U8Q06-Q00</t>
  </si>
  <si>
    <t>8592914371557</t>
  </si>
  <si>
    <t>EUROPA-W</t>
  </si>
  <si>
    <t>ZZLEVJ040-Q00028A33F</t>
  </si>
  <si>
    <t>ZZLEVJ040-Q00</t>
  </si>
  <si>
    <t>3430890843093</t>
  </si>
  <si>
    <t>PANTALON SOFTSHELL</t>
  </si>
  <si>
    <t>KJ141F01N-G110036000</t>
  </si>
  <si>
    <t>KJ141F01N-G11</t>
  </si>
  <si>
    <t>7613377661144</t>
  </si>
  <si>
    <t>ZZO239H02-I000098000</t>
  </si>
  <si>
    <t>6438429706519</t>
  </si>
  <si>
    <t>ZZO233L13-N000116000</t>
  </si>
  <si>
    <t>5715073218829</t>
  </si>
  <si>
    <t>ZZLRLE016-H00045EE4F</t>
  </si>
  <si>
    <t>ZZLRLE016-H00</t>
  </si>
  <si>
    <t>2003027018421</t>
  </si>
  <si>
    <t>GAUROR SET PANTS JR</t>
  </si>
  <si>
    <t>ON541E03E-K1100XL000</t>
  </si>
  <si>
    <t>ON541E03E-K11</t>
  </si>
  <si>
    <t>8719403831303</t>
  </si>
  <si>
    <t>Spell Ski Pants</t>
  </si>
  <si>
    <t>ZZLQDM034-J0003EE4E9</t>
  </si>
  <si>
    <t>2002006263982</t>
  </si>
  <si>
    <t>Final Stock (available)</t>
  </si>
  <si>
    <t>Summe von Final Stock (available)</t>
  </si>
  <si>
    <t>AW</t>
  </si>
  <si>
    <t>Image</t>
  </si>
  <si>
    <t>Average RRP</t>
  </si>
  <si>
    <t>RRP Total</t>
  </si>
  <si>
    <t>Summe von RRP Total</t>
  </si>
  <si>
    <t>Total</t>
  </si>
  <si>
    <t>Quality</t>
  </si>
  <si>
    <t>Category</t>
  </si>
  <si>
    <t>Pallets</t>
  </si>
  <si>
    <t>Quantity</t>
  </si>
  <si>
    <t>AVG RRP/pc.</t>
  </si>
  <si>
    <t>A</t>
  </si>
  <si>
    <t>Ski-Textiles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</si>
</sst>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[$€-1]"/>
    <numFmt numFmtId="165" formatCode="#,##0.00\ &quot;€&quot;"/>
  </numFmts>
  <fonts count="8" x14ac:knownFonts="1">
    <font>
      <sz val="11"/>
      <color theme="1"/>
      <name val="Calibri"/>
      <family val="2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b/>
      <sz val="9"/>
      <color rgb="FFFFFFFF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5175B9"/>
      </patternFill>
    </fill>
    <fill>
      <patternFill patternType="solid">
        <fgColor rgb="FF5175B9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/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65" fontId="4" fillId="4" borderId="2" xfId="0" applyNumberFormat="1" applyFont="1" applyFill="1" applyBorder="1"/>
    <xf numFmtId="165" fontId="4" fillId="4" borderId="3" xfId="0" applyNumberFormat="1" applyFont="1" applyFill="1" applyBorder="1"/>
    <xf numFmtId="164" fontId="0" fillId="0" borderId="0" xfId="0" applyNumberFormat="1"/>
    <xf numFmtId="165" fontId="4" fillId="0" borderId="0" xfId="0" applyNumberFormat="1" applyFont="1"/>
    <xf numFmtId="10" fontId="4" fillId="0" borderId="0" xfId="1" applyNumberFormat="1" applyFont="1"/>
    <xf numFmtId="0" fontId="0" fillId="0" borderId="0" xfId="0" applyAlignment="1">
      <alignment horizontal="center" vertical="center"/>
    </xf>
    <xf numFmtId="8" fontId="3" fillId="3" borderId="1" xfId="0" applyNumberFormat="1" applyFont="1" applyFill="1" applyBorder="1" applyAlignment="1">
      <alignment horizontal="left" vertical="center" wrapText="1"/>
    </xf>
    <xf numFmtId="8" fontId="0" fillId="0" borderId="0" xfId="0" applyNumberFormat="1"/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8" fontId="6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numFmt numFmtId="166" formatCode="#,##0.00\ &quot;PLN&quot;_);[Red]\(#,##0.00\ &quot;PLN&quot;\)"/>
    </dxf>
    <dxf>
      <numFmt numFmtId="166" formatCode="#,##0.00\ &quot;PLN&quot;_);[Red]\(#,##0.00\ &quot;PLN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285750</xdr:rowOff>
    </xdr:from>
    <xdr:to>
      <xdr:col>0</xdr:col>
      <xdr:colOff>1714500</xdr:colOff>
      <xdr:row>1</xdr:row>
      <xdr:rowOff>2352675</xdr:rowOff>
    </xdr:to>
    <xdr:pic>
      <xdr:nvPicPr>
        <xdr:cNvPr id="2" name="Picture 2" descr="MR126O009-Q11">
          <a:extLst>
            <a:ext uri="{FF2B5EF4-FFF2-40B4-BE49-F238E27FC236}">
              <a16:creationId xmlns="" xmlns:a16="http://schemas.microsoft.com/office/drawing/2014/main" id="{52B3279B-0040-4214-9505-206788B340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81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</xdr:row>
      <xdr:rowOff>285750</xdr:rowOff>
    </xdr:from>
    <xdr:to>
      <xdr:col>0</xdr:col>
      <xdr:colOff>1714500</xdr:colOff>
      <xdr:row>2</xdr:row>
      <xdr:rowOff>2352675</xdr:rowOff>
    </xdr:to>
    <xdr:pic>
      <xdr:nvPicPr>
        <xdr:cNvPr id="3" name="Picture 3" descr="TN441F016-A11">
          <a:extLst>
            <a:ext uri="{FF2B5EF4-FFF2-40B4-BE49-F238E27FC236}">
              <a16:creationId xmlns="" xmlns:a16="http://schemas.microsoft.com/office/drawing/2014/main" id="{3C238843-BCCF-4592-9B90-E58AFA4B04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571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</xdr:row>
      <xdr:rowOff>285750</xdr:rowOff>
    </xdr:from>
    <xdr:to>
      <xdr:col>0</xdr:col>
      <xdr:colOff>1714500</xdr:colOff>
      <xdr:row>3</xdr:row>
      <xdr:rowOff>2352675</xdr:rowOff>
    </xdr:to>
    <xdr:pic>
      <xdr:nvPicPr>
        <xdr:cNvPr id="4" name="Picture 4" descr="SU241F02D-Q11">
          <a:extLst>
            <a:ext uri="{FF2B5EF4-FFF2-40B4-BE49-F238E27FC236}">
              <a16:creationId xmlns="" xmlns:a16="http://schemas.microsoft.com/office/drawing/2014/main" id="{B3A1D1B1-7669-438C-8630-4AC5FD19A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762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</xdr:row>
      <xdr:rowOff>285750</xdr:rowOff>
    </xdr:from>
    <xdr:to>
      <xdr:col>0</xdr:col>
      <xdr:colOff>1714500</xdr:colOff>
      <xdr:row>4</xdr:row>
      <xdr:rowOff>2352675</xdr:rowOff>
    </xdr:to>
    <xdr:pic>
      <xdr:nvPicPr>
        <xdr:cNvPr id="5" name="Picture 5" descr="KJ141F01N-Q11">
          <a:extLst>
            <a:ext uri="{FF2B5EF4-FFF2-40B4-BE49-F238E27FC236}">
              <a16:creationId xmlns="" xmlns:a16="http://schemas.microsoft.com/office/drawing/2014/main" id="{FAB90ABE-A18B-4CC2-845C-E1F3942A5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952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</xdr:row>
      <xdr:rowOff>285750</xdr:rowOff>
    </xdr:from>
    <xdr:to>
      <xdr:col>0</xdr:col>
      <xdr:colOff>1714500</xdr:colOff>
      <xdr:row>5</xdr:row>
      <xdr:rowOff>2343150</xdr:rowOff>
    </xdr:to>
    <xdr:pic>
      <xdr:nvPicPr>
        <xdr:cNvPr id="6" name="Picture 6" descr="ZZO10MV78-G00">
          <a:extLst>
            <a:ext uri="{FF2B5EF4-FFF2-40B4-BE49-F238E27FC236}">
              <a16:creationId xmlns="" xmlns:a16="http://schemas.microsoft.com/office/drawing/2014/main" id="{460620AD-0655-4C47-8934-5223C232A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0" y="1143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</xdr:row>
      <xdr:rowOff>285750</xdr:rowOff>
    </xdr:from>
    <xdr:to>
      <xdr:col>0</xdr:col>
      <xdr:colOff>1714500</xdr:colOff>
      <xdr:row>6</xdr:row>
      <xdr:rowOff>2352675</xdr:rowOff>
    </xdr:to>
    <xdr:pic>
      <xdr:nvPicPr>
        <xdr:cNvPr id="7" name="Picture 7" descr="MR126O005-K11">
          <a:extLst>
            <a:ext uri="{FF2B5EF4-FFF2-40B4-BE49-F238E27FC236}">
              <a16:creationId xmlns="" xmlns:a16="http://schemas.microsoft.com/office/drawing/2014/main" id="{7A8E20C3-48F6-415C-AE06-F15A4DD54D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50" y="1333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</xdr:row>
      <xdr:rowOff>285750</xdr:rowOff>
    </xdr:from>
    <xdr:to>
      <xdr:col>0</xdr:col>
      <xdr:colOff>1714500</xdr:colOff>
      <xdr:row>7</xdr:row>
      <xdr:rowOff>2352675</xdr:rowOff>
    </xdr:to>
    <xdr:pic>
      <xdr:nvPicPr>
        <xdr:cNvPr id="8" name="Picture 8" descr="ZZLQDM034-J00">
          <a:extLst>
            <a:ext uri="{FF2B5EF4-FFF2-40B4-BE49-F238E27FC236}">
              <a16:creationId xmlns="" xmlns:a16="http://schemas.microsoft.com/office/drawing/2014/main" id="{E2543216-6C69-45DA-AEE5-C49C086F27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750" y="1524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</xdr:row>
      <xdr:rowOff>285750</xdr:rowOff>
    </xdr:from>
    <xdr:to>
      <xdr:col>0</xdr:col>
      <xdr:colOff>1714500</xdr:colOff>
      <xdr:row>8</xdr:row>
      <xdr:rowOff>2352675</xdr:rowOff>
    </xdr:to>
    <xdr:pic>
      <xdr:nvPicPr>
        <xdr:cNvPr id="9" name="Picture 9" descr="IC141G055-C11">
          <a:extLst>
            <a:ext uri="{FF2B5EF4-FFF2-40B4-BE49-F238E27FC236}">
              <a16:creationId xmlns="" xmlns:a16="http://schemas.microsoft.com/office/drawing/2014/main" id="{2ABDDF97-907B-47A6-897B-72D9E7F15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750" y="1714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</xdr:row>
      <xdr:rowOff>285750</xdr:rowOff>
    </xdr:from>
    <xdr:to>
      <xdr:col>0</xdr:col>
      <xdr:colOff>1714500</xdr:colOff>
      <xdr:row>9</xdr:row>
      <xdr:rowOff>2352675</xdr:rowOff>
    </xdr:to>
    <xdr:pic>
      <xdr:nvPicPr>
        <xdr:cNvPr id="10" name="Picture 10" descr="RO543E00Y-I11">
          <a:extLst>
            <a:ext uri="{FF2B5EF4-FFF2-40B4-BE49-F238E27FC236}">
              <a16:creationId xmlns="" xmlns:a16="http://schemas.microsoft.com/office/drawing/2014/main" id="{99FCC048-FDC6-4271-8082-D42C64ACA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5750" y="1905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</xdr:row>
      <xdr:rowOff>285750</xdr:rowOff>
    </xdr:from>
    <xdr:to>
      <xdr:col>0</xdr:col>
      <xdr:colOff>1714500</xdr:colOff>
      <xdr:row>10</xdr:row>
      <xdr:rowOff>2352675</xdr:rowOff>
    </xdr:to>
    <xdr:pic>
      <xdr:nvPicPr>
        <xdr:cNvPr id="11" name="Picture 11" descr="ZZLRLE016-H00">
          <a:extLst>
            <a:ext uri="{FF2B5EF4-FFF2-40B4-BE49-F238E27FC236}">
              <a16:creationId xmlns="" xmlns:a16="http://schemas.microsoft.com/office/drawing/2014/main" id="{32B36A0C-2619-49AC-B3E3-37E5A5D7F7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750" y="2095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</xdr:row>
      <xdr:rowOff>285750</xdr:rowOff>
    </xdr:from>
    <xdr:to>
      <xdr:col>0</xdr:col>
      <xdr:colOff>1714500</xdr:colOff>
      <xdr:row>11</xdr:row>
      <xdr:rowOff>2352675</xdr:rowOff>
    </xdr:to>
    <xdr:pic>
      <xdr:nvPicPr>
        <xdr:cNvPr id="12" name="Picture 12" descr="ZZO10P007-Q00">
          <a:extLst>
            <a:ext uri="{FF2B5EF4-FFF2-40B4-BE49-F238E27FC236}">
              <a16:creationId xmlns="" xmlns:a16="http://schemas.microsoft.com/office/drawing/2014/main" id="{0174C56B-12FE-4B14-BA57-8AC8937B8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0" y="2286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</xdr:row>
      <xdr:rowOff>285750</xdr:rowOff>
    </xdr:from>
    <xdr:to>
      <xdr:col>0</xdr:col>
      <xdr:colOff>1714500</xdr:colOff>
      <xdr:row>12</xdr:row>
      <xdr:rowOff>2352675</xdr:rowOff>
    </xdr:to>
    <xdr:pic>
      <xdr:nvPicPr>
        <xdr:cNvPr id="13" name="Picture 13" descr="ZZO17TF12-Q00">
          <a:extLst>
            <a:ext uri="{FF2B5EF4-FFF2-40B4-BE49-F238E27FC236}">
              <a16:creationId xmlns="" xmlns:a16="http://schemas.microsoft.com/office/drawing/2014/main" id="{41F8E065-305D-4DA8-98CC-B32DE38B5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5750" y="2476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</xdr:row>
      <xdr:rowOff>285750</xdr:rowOff>
    </xdr:from>
    <xdr:to>
      <xdr:col>0</xdr:col>
      <xdr:colOff>1714500</xdr:colOff>
      <xdr:row>13</xdr:row>
      <xdr:rowOff>2352675</xdr:rowOff>
    </xdr:to>
    <xdr:pic>
      <xdr:nvPicPr>
        <xdr:cNvPr id="14" name="Picture 14" descr="ZZLMTP033-Q00">
          <a:extLst>
            <a:ext uri="{FF2B5EF4-FFF2-40B4-BE49-F238E27FC236}">
              <a16:creationId xmlns="" xmlns:a16="http://schemas.microsoft.com/office/drawing/2014/main" id="{18D38105-16A1-4D44-9C00-4423776A0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5750" y="2667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</xdr:row>
      <xdr:rowOff>285750</xdr:rowOff>
    </xdr:from>
    <xdr:to>
      <xdr:col>0</xdr:col>
      <xdr:colOff>1714500</xdr:colOff>
      <xdr:row>14</xdr:row>
      <xdr:rowOff>2352675</xdr:rowOff>
    </xdr:to>
    <xdr:pic>
      <xdr:nvPicPr>
        <xdr:cNvPr id="15" name="Picture 15" descr="ZZO1SQX04-Q00">
          <a:extLst>
            <a:ext uri="{FF2B5EF4-FFF2-40B4-BE49-F238E27FC236}">
              <a16:creationId xmlns="" xmlns:a16="http://schemas.microsoft.com/office/drawing/2014/main" id="{E0898AB6-AC18-45B3-AA78-DA9F0EC7B0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85750" y="2857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15</xdr:row>
      <xdr:rowOff>285750</xdr:rowOff>
    </xdr:from>
    <xdr:to>
      <xdr:col>0</xdr:col>
      <xdr:colOff>1714500</xdr:colOff>
      <xdr:row>15</xdr:row>
      <xdr:rowOff>2352675</xdr:rowOff>
    </xdr:to>
    <xdr:pic>
      <xdr:nvPicPr>
        <xdr:cNvPr id="16" name="Picture 16" descr="NA824O023-M11">
          <a:extLst>
            <a:ext uri="{FF2B5EF4-FFF2-40B4-BE49-F238E27FC236}">
              <a16:creationId xmlns="" xmlns:a16="http://schemas.microsoft.com/office/drawing/2014/main" id="{22EE75F2-47F0-4889-B86C-4D03E1F74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5750" y="3048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16</xdr:row>
      <xdr:rowOff>285750</xdr:rowOff>
    </xdr:from>
    <xdr:to>
      <xdr:col>0</xdr:col>
      <xdr:colOff>1714500</xdr:colOff>
      <xdr:row>16</xdr:row>
      <xdr:rowOff>2352675</xdr:rowOff>
    </xdr:to>
    <xdr:pic>
      <xdr:nvPicPr>
        <xdr:cNvPr id="17" name="Picture 17" descr="NA824O024-K11">
          <a:extLst>
            <a:ext uri="{FF2B5EF4-FFF2-40B4-BE49-F238E27FC236}">
              <a16:creationId xmlns="" xmlns:a16="http://schemas.microsoft.com/office/drawing/2014/main" id="{716D83C3-FE41-472E-9C82-9D6BA5555E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85750" y="3238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17</xdr:row>
      <xdr:rowOff>285750</xdr:rowOff>
    </xdr:from>
    <xdr:to>
      <xdr:col>0</xdr:col>
      <xdr:colOff>1714500</xdr:colOff>
      <xdr:row>17</xdr:row>
      <xdr:rowOff>2352675</xdr:rowOff>
    </xdr:to>
    <xdr:pic>
      <xdr:nvPicPr>
        <xdr:cNvPr id="18" name="Picture 18" descr="TRI43E00A-P11">
          <a:extLst>
            <a:ext uri="{FF2B5EF4-FFF2-40B4-BE49-F238E27FC236}">
              <a16:creationId xmlns="" xmlns:a16="http://schemas.microsoft.com/office/drawing/2014/main" id="{5C0F1A13-2168-4B3F-A383-6F8E870D4E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750" y="3429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18</xdr:row>
      <xdr:rowOff>285750</xdr:rowOff>
    </xdr:from>
    <xdr:to>
      <xdr:col>0</xdr:col>
      <xdr:colOff>1714500</xdr:colOff>
      <xdr:row>18</xdr:row>
      <xdr:rowOff>2352675</xdr:rowOff>
    </xdr:to>
    <xdr:pic>
      <xdr:nvPicPr>
        <xdr:cNvPr id="19" name="Picture 19" descr="ZZO17TF25-E00">
          <a:extLst>
            <a:ext uri="{FF2B5EF4-FFF2-40B4-BE49-F238E27FC236}">
              <a16:creationId xmlns="" xmlns:a16="http://schemas.microsoft.com/office/drawing/2014/main" id="{6699025D-365A-49DA-9A90-C38A38656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85750" y="3619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19</xdr:row>
      <xdr:rowOff>285750</xdr:rowOff>
    </xdr:from>
    <xdr:to>
      <xdr:col>0</xdr:col>
      <xdr:colOff>1714500</xdr:colOff>
      <xdr:row>19</xdr:row>
      <xdr:rowOff>2352675</xdr:rowOff>
    </xdr:to>
    <xdr:pic>
      <xdr:nvPicPr>
        <xdr:cNvPr id="20" name="Picture 20" descr="B1741F03S-I11">
          <a:extLst>
            <a:ext uri="{FF2B5EF4-FFF2-40B4-BE49-F238E27FC236}">
              <a16:creationId xmlns="" xmlns:a16="http://schemas.microsoft.com/office/drawing/2014/main" id="{DA1642A7-0D32-43FB-9237-D5C1418C3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5750" y="3810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20</xdr:row>
      <xdr:rowOff>285750</xdr:rowOff>
    </xdr:from>
    <xdr:to>
      <xdr:col>0</xdr:col>
      <xdr:colOff>1714500</xdr:colOff>
      <xdr:row>20</xdr:row>
      <xdr:rowOff>2352675</xdr:rowOff>
    </xdr:to>
    <xdr:pic>
      <xdr:nvPicPr>
        <xdr:cNvPr id="21" name="Picture 21" descr="ZZO1YDY28-Q00">
          <a:extLst>
            <a:ext uri="{FF2B5EF4-FFF2-40B4-BE49-F238E27FC236}">
              <a16:creationId xmlns="" xmlns:a16="http://schemas.microsoft.com/office/drawing/2014/main" id="{E29DA242-6BDE-49F6-A42D-40AF5954D9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5750" y="4000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21</xdr:row>
      <xdr:rowOff>285750</xdr:rowOff>
    </xdr:from>
    <xdr:to>
      <xdr:col>0</xdr:col>
      <xdr:colOff>1714500</xdr:colOff>
      <xdr:row>21</xdr:row>
      <xdr:rowOff>2352675</xdr:rowOff>
    </xdr:to>
    <xdr:pic>
      <xdr:nvPicPr>
        <xdr:cNvPr id="22" name="Picture 22" descr="ZZO233L13-N00">
          <a:extLst>
            <a:ext uri="{FF2B5EF4-FFF2-40B4-BE49-F238E27FC236}">
              <a16:creationId xmlns="" xmlns:a16="http://schemas.microsoft.com/office/drawing/2014/main" id="{4ECF1602-10DB-4955-AC37-2F5CB24E6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85750" y="4191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22</xdr:row>
      <xdr:rowOff>285750</xdr:rowOff>
    </xdr:from>
    <xdr:to>
      <xdr:col>0</xdr:col>
      <xdr:colOff>1714500</xdr:colOff>
      <xdr:row>22</xdr:row>
      <xdr:rowOff>2352675</xdr:rowOff>
    </xdr:to>
    <xdr:pic>
      <xdr:nvPicPr>
        <xdr:cNvPr id="23" name="Picture 23" descr="BI741E00N-B11">
          <a:extLst>
            <a:ext uri="{FF2B5EF4-FFF2-40B4-BE49-F238E27FC236}">
              <a16:creationId xmlns="" xmlns:a16="http://schemas.microsoft.com/office/drawing/2014/main" id="{C69ACC3D-D651-4091-BE83-84CD49B44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85750" y="4381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23</xdr:row>
      <xdr:rowOff>285750</xdr:rowOff>
    </xdr:from>
    <xdr:to>
      <xdr:col>0</xdr:col>
      <xdr:colOff>1714500</xdr:colOff>
      <xdr:row>23</xdr:row>
      <xdr:rowOff>2352675</xdr:rowOff>
    </xdr:to>
    <xdr:pic>
      <xdr:nvPicPr>
        <xdr:cNvPr id="24" name="Picture 24" descr="SU241E047-Q11">
          <a:extLst>
            <a:ext uri="{FF2B5EF4-FFF2-40B4-BE49-F238E27FC236}">
              <a16:creationId xmlns="" xmlns:a16="http://schemas.microsoft.com/office/drawing/2014/main" id="{5B479A8C-8346-4602-A2E2-AB6FD1F1A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5750" y="4572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24</xdr:row>
      <xdr:rowOff>285750</xdr:rowOff>
    </xdr:from>
    <xdr:to>
      <xdr:col>0</xdr:col>
      <xdr:colOff>1714500</xdr:colOff>
      <xdr:row>24</xdr:row>
      <xdr:rowOff>2352675</xdr:rowOff>
    </xdr:to>
    <xdr:pic>
      <xdr:nvPicPr>
        <xdr:cNvPr id="25" name="Picture 25" descr="SU241F02Z-K11">
          <a:extLst>
            <a:ext uri="{FF2B5EF4-FFF2-40B4-BE49-F238E27FC236}">
              <a16:creationId xmlns="" xmlns:a16="http://schemas.microsoft.com/office/drawing/2014/main" id="{8632F35F-FD29-4566-BA42-A6D41A18BE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85750" y="4762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25</xdr:row>
      <xdr:rowOff>285750</xdr:rowOff>
    </xdr:from>
    <xdr:to>
      <xdr:col>0</xdr:col>
      <xdr:colOff>1714500</xdr:colOff>
      <xdr:row>25</xdr:row>
      <xdr:rowOff>2352675</xdr:rowOff>
    </xdr:to>
    <xdr:pic>
      <xdr:nvPicPr>
        <xdr:cNvPr id="26" name="Picture 26" descr="ZZO0WNS14-K00">
          <a:extLst>
            <a:ext uri="{FF2B5EF4-FFF2-40B4-BE49-F238E27FC236}">
              <a16:creationId xmlns="" xmlns:a16="http://schemas.microsoft.com/office/drawing/2014/main" id="{3891BC9D-6238-4F0D-95C8-6B77CC58FC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85750" y="4953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26</xdr:row>
      <xdr:rowOff>285750</xdr:rowOff>
    </xdr:from>
    <xdr:to>
      <xdr:col>0</xdr:col>
      <xdr:colOff>1714500</xdr:colOff>
      <xdr:row>26</xdr:row>
      <xdr:rowOff>2352675</xdr:rowOff>
    </xdr:to>
    <xdr:pic>
      <xdr:nvPicPr>
        <xdr:cNvPr id="27" name="Picture 27" descr="M8523O00Q-K11">
          <a:extLst>
            <a:ext uri="{FF2B5EF4-FFF2-40B4-BE49-F238E27FC236}">
              <a16:creationId xmlns="" xmlns:a16="http://schemas.microsoft.com/office/drawing/2014/main" id="{7683EC2C-5C8E-46F5-B923-E66968EC95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85750" y="5143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27</xdr:row>
      <xdr:rowOff>285750</xdr:rowOff>
    </xdr:from>
    <xdr:to>
      <xdr:col>0</xdr:col>
      <xdr:colOff>1714500</xdr:colOff>
      <xdr:row>27</xdr:row>
      <xdr:rowOff>2352675</xdr:rowOff>
    </xdr:to>
    <xdr:pic>
      <xdr:nvPicPr>
        <xdr:cNvPr id="28" name="Picture 28" descr="ZZO0VPT26-K00">
          <a:extLst>
            <a:ext uri="{FF2B5EF4-FFF2-40B4-BE49-F238E27FC236}">
              <a16:creationId xmlns="" xmlns:a16="http://schemas.microsoft.com/office/drawing/2014/main" id="{1CCF5ACC-B4DF-4C7F-AF43-C3026361E3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85750" y="5334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28</xdr:row>
      <xdr:rowOff>285750</xdr:rowOff>
    </xdr:from>
    <xdr:to>
      <xdr:col>0</xdr:col>
      <xdr:colOff>1714500</xdr:colOff>
      <xdr:row>28</xdr:row>
      <xdr:rowOff>2352675</xdr:rowOff>
    </xdr:to>
    <xdr:pic>
      <xdr:nvPicPr>
        <xdr:cNvPr id="29" name="Picture 29" descr="OA341E00F-A11">
          <a:extLst>
            <a:ext uri="{FF2B5EF4-FFF2-40B4-BE49-F238E27FC236}">
              <a16:creationId xmlns="" xmlns:a16="http://schemas.microsoft.com/office/drawing/2014/main" id="{9B8C15AE-4904-4DD4-BD92-0EB610DAF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5750" y="5524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29</xdr:row>
      <xdr:rowOff>285750</xdr:rowOff>
    </xdr:from>
    <xdr:to>
      <xdr:col>0</xdr:col>
      <xdr:colOff>1714500</xdr:colOff>
      <xdr:row>29</xdr:row>
      <xdr:rowOff>2343150</xdr:rowOff>
    </xdr:to>
    <xdr:pic>
      <xdr:nvPicPr>
        <xdr:cNvPr id="30" name="Picture 30" descr="ON541F05X-K11">
          <a:extLst>
            <a:ext uri="{FF2B5EF4-FFF2-40B4-BE49-F238E27FC236}">
              <a16:creationId xmlns="" xmlns:a16="http://schemas.microsoft.com/office/drawing/2014/main" id="{0235C871-5441-4F0D-9E3F-411DA31CB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85750" y="5715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30</xdr:row>
      <xdr:rowOff>285750</xdr:rowOff>
    </xdr:from>
    <xdr:to>
      <xdr:col>0</xdr:col>
      <xdr:colOff>1714500</xdr:colOff>
      <xdr:row>30</xdr:row>
      <xdr:rowOff>2352675</xdr:rowOff>
    </xdr:to>
    <xdr:pic>
      <xdr:nvPicPr>
        <xdr:cNvPr id="31" name="Picture 31" descr="ON541I00E-M11">
          <a:extLst>
            <a:ext uri="{FF2B5EF4-FFF2-40B4-BE49-F238E27FC236}">
              <a16:creationId xmlns="" xmlns:a16="http://schemas.microsoft.com/office/drawing/2014/main" id="{9DB629AC-16A1-4747-B3A4-F98EE120C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85750" y="5905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31</xdr:row>
      <xdr:rowOff>285750</xdr:rowOff>
    </xdr:from>
    <xdr:to>
      <xdr:col>0</xdr:col>
      <xdr:colOff>1714500</xdr:colOff>
      <xdr:row>31</xdr:row>
      <xdr:rowOff>2352675</xdr:rowOff>
    </xdr:to>
    <xdr:pic>
      <xdr:nvPicPr>
        <xdr:cNvPr id="32" name="Picture 32" descr="RO543E00T-J11">
          <a:extLst>
            <a:ext uri="{FF2B5EF4-FFF2-40B4-BE49-F238E27FC236}">
              <a16:creationId xmlns="" xmlns:a16="http://schemas.microsoft.com/office/drawing/2014/main" id="{19732915-15BE-404D-B73E-81C3FCF09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85750" y="6096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32</xdr:row>
      <xdr:rowOff>285750</xdr:rowOff>
    </xdr:from>
    <xdr:to>
      <xdr:col>0</xdr:col>
      <xdr:colOff>1714500</xdr:colOff>
      <xdr:row>32</xdr:row>
      <xdr:rowOff>2352675</xdr:rowOff>
    </xdr:to>
    <xdr:pic>
      <xdr:nvPicPr>
        <xdr:cNvPr id="33" name="Picture 33" descr="B1741F03Y-M11">
          <a:extLst>
            <a:ext uri="{FF2B5EF4-FFF2-40B4-BE49-F238E27FC236}">
              <a16:creationId xmlns="" xmlns:a16="http://schemas.microsoft.com/office/drawing/2014/main" id="{03B81643-BDA5-463B-AB35-4623478950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85750" y="6286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33</xdr:row>
      <xdr:rowOff>285750</xdr:rowOff>
    </xdr:from>
    <xdr:to>
      <xdr:col>0</xdr:col>
      <xdr:colOff>1714500</xdr:colOff>
      <xdr:row>33</xdr:row>
      <xdr:rowOff>2352675</xdr:rowOff>
    </xdr:to>
    <xdr:pic>
      <xdr:nvPicPr>
        <xdr:cNvPr id="34" name="Picture 34" descr="ON541E03E-K11">
          <a:extLst>
            <a:ext uri="{FF2B5EF4-FFF2-40B4-BE49-F238E27FC236}">
              <a16:creationId xmlns="" xmlns:a16="http://schemas.microsoft.com/office/drawing/2014/main" id="{5896B760-3CF3-4526-86E5-4DE608DE4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85750" y="6477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34</xdr:row>
      <xdr:rowOff>285750</xdr:rowOff>
    </xdr:from>
    <xdr:to>
      <xdr:col>0</xdr:col>
      <xdr:colOff>1714500</xdr:colOff>
      <xdr:row>34</xdr:row>
      <xdr:rowOff>2352675</xdr:rowOff>
    </xdr:to>
    <xdr:pic>
      <xdr:nvPicPr>
        <xdr:cNvPr id="35" name="Picture 35" descr="QU143E017-K11">
          <a:extLst>
            <a:ext uri="{FF2B5EF4-FFF2-40B4-BE49-F238E27FC236}">
              <a16:creationId xmlns="" xmlns:a16="http://schemas.microsoft.com/office/drawing/2014/main" id="{54E29EF4-3FBD-4D12-8845-0613044D8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85750" y="6667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35</xdr:row>
      <xdr:rowOff>285750</xdr:rowOff>
    </xdr:from>
    <xdr:to>
      <xdr:col>0</xdr:col>
      <xdr:colOff>1714500</xdr:colOff>
      <xdr:row>35</xdr:row>
      <xdr:rowOff>2352675</xdr:rowOff>
    </xdr:to>
    <xdr:pic>
      <xdr:nvPicPr>
        <xdr:cNvPr id="36" name="Picture 36" descr="SUS43E00L-Q11">
          <a:extLst>
            <a:ext uri="{FF2B5EF4-FFF2-40B4-BE49-F238E27FC236}">
              <a16:creationId xmlns="" xmlns:a16="http://schemas.microsoft.com/office/drawing/2014/main" id="{1C773D43-C989-4AE1-8520-E670A706A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85750" y="6858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36</xdr:row>
      <xdr:rowOff>285750</xdr:rowOff>
    </xdr:from>
    <xdr:to>
      <xdr:col>0</xdr:col>
      <xdr:colOff>1714500</xdr:colOff>
      <xdr:row>36</xdr:row>
      <xdr:rowOff>2352675</xdr:rowOff>
    </xdr:to>
    <xdr:pic>
      <xdr:nvPicPr>
        <xdr:cNvPr id="37" name="Picture 37" descr="ZZO17TF20-Q00">
          <a:extLst>
            <a:ext uri="{FF2B5EF4-FFF2-40B4-BE49-F238E27FC236}">
              <a16:creationId xmlns="" xmlns:a16="http://schemas.microsoft.com/office/drawing/2014/main" id="{8645AA78-FAD3-481E-9B43-5199C8FB18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85750" y="7048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37</xdr:row>
      <xdr:rowOff>285750</xdr:rowOff>
    </xdr:from>
    <xdr:to>
      <xdr:col>0</xdr:col>
      <xdr:colOff>1714500</xdr:colOff>
      <xdr:row>37</xdr:row>
      <xdr:rowOff>2352675</xdr:rowOff>
    </xdr:to>
    <xdr:pic>
      <xdr:nvPicPr>
        <xdr:cNvPr id="38" name="Picture 38" descr="C2341E022-A11">
          <a:extLst>
            <a:ext uri="{FF2B5EF4-FFF2-40B4-BE49-F238E27FC236}">
              <a16:creationId xmlns="" xmlns:a16="http://schemas.microsoft.com/office/drawing/2014/main" id="{F3A42CF1-AC70-415C-BF33-88A4681C9F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85750" y="7239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38</xdr:row>
      <xdr:rowOff>285750</xdr:rowOff>
    </xdr:from>
    <xdr:to>
      <xdr:col>0</xdr:col>
      <xdr:colOff>1714500</xdr:colOff>
      <xdr:row>38</xdr:row>
      <xdr:rowOff>2352675</xdr:rowOff>
    </xdr:to>
    <xdr:pic>
      <xdr:nvPicPr>
        <xdr:cNvPr id="39" name="Picture 39" descr="C2343E00A-J12">
          <a:extLst>
            <a:ext uri="{FF2B5EF4-FFF2-40B4-BE49-F238E27FC236}">
              <a16:creationId xmlns="" xmlns:a16="http://schemas.microsoft.com/office/drawing/2014/main" id="{EE75F701-C649-469C-9B10-BC8030445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85750" y="7429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39</xdr:row>
      <xdr:rowOff>285750</xdr:rowOff>
    </xdr:from>
    <xdr:to>
      <xdr:col>0</xdr:col>
      <xdr:colOff>1714500</xdr:colOff>
      <xdr:row>39</xdr:row>
      <xdr:rowOff>2352675</xdr:rowOff>
    </xdr:to>
    <xdr:pic>
      <xdr:nvPicPr>
        <xdr:cNvPr id="40" name="Picture 40" descr="SU241F02C-Q11">
          <a:extLst>
            <a:ext uri="{FF2B5EF4-FFF2-40B4-BE49-F238E27FC236}">
              <a16:creationId xmlns="" xmlns:a16="http://schemas.microsoft.com/office/drawing/2014/main" id="{0BA11AAE-201C-4160-BDA0-0F058DD74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85750" y="7620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40</xdr:row>
      <xdr:rowOff>285750</xdr:rowOff>
    </xdr:from>
    <xdr:to>
      <xdr:col>0</xdr:col>
      <xdr:colOff>1714500</xdr:colOff>
      <xdr:row>40</xdr:row>
      <xdr:rowOff>2352675</xdr:rowOff>
    </xdr:to>
    <xdr:pic>
      <xdr:nvPicPr>
        <xdr:cNvPr id="41" name="Picture 41" descr="SWE41F00M-E11">
          <a:extLst>
            <a:ext uri="{FF2B5EF4-FFF2-40B4-BE49-F238E27FC236}">
              <a16:creationId xmlns="" xmlns:a16="http://schemas.microsoft.com/office/drawing/2014/main" id="{6B09B9E8-8F9F-41B3-9A48-6BB92293F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85750" y="7810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41</xdr:row>
      <xdr:rowOff>285750</xdr:rowOff>
    </xdr:from>
    <xdr:to>
      <xdr:col>0</xdr:col>
      <xdr:colOff>1714500</xdr:colOff>
      <xdr:row>41</xdr:row>
      <xdr:rowOff>2352675</xdr:rowOff>
    </xdr:to>
    <xdr:pic>
      <xdr:nvPicPr>
        <xdr:cNvPr id="42" name="Picture 42" descr="ZZLMTP031-G00">
          <a:extLst>
            <a:ext uri="{FF2B5EF4-FFF2-40B4-BE49-F238E27FC236}">
              <a16:creationId xmlns="" xmlns:a16="http://schemas.microsoft.com/office/drawing/2014/main" id="{DBA805B9-704A-45A7-A947-42F9FFBCD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85750" y="8001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42</xdr:row>
      <xdr:rowOff>285750</xdr:rowOff>
    </xdr:from>
    <xdr:to>
      <xdr:col>0</xdr:col>
      <xdr:colOff>1714500</xdr:colOff>
      <xdr:row>42</xdr:row>
      <xdr:rowOff>2352675</xdr:rowOff>
    </xdr:to>
    <xdr:pic>
      <xdr:nvPicPr>
        <xdr:cNvPr id="43" name="Picture 43" descr="ZZLMTP032-K00">
          <a:extLst>
            <a:ext uri="{FF2B5EF4-FFF2-40B4-BE49-F238E27FC236}">
              <a16:creationId xmlns="" xmlns:a16="http://schemas.microsoft.com/office/drawing/2014/main" id="{7716230C-72AD-449B-A412-DACED3989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85750" y="8191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43</xdr:row>
      <xdr:rowOff>285750</xdr:rowOff>
    </xdr:from>
    <xdr:to>
      <xdr:col>0</xdr:col>
      <xdr:colOff>1714500</xdr:colOff>
      <xdr:row>43</xdr:row>
      <xdr:rowOff>2352675</xdr:rowOff>
    </xdr:to>
    <xdr:pic>
      <xdr:nvPicPr>
        <xdr:cNvPr id="44" name="Picture 44" descr="RO541F04W-K11">
          <a:extLst>
            <a:ext uri="{FF2B5EF4-FFF2-40B4-BE49-F238E27FC236}">
              <a16:creationId xmlns="" xmlns:a16="http://schemas.microsoft.com/office/drawing/2014/main" id="{E36AD396-37C4-4A5C-A92F-C2689B68E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85750" y="8382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44</xdr:row>
      <xdr:rowOff>285750</xdr:rowOff>
    </xdr:from>
    <xdr:to>
      <xdr:col>0</xdr:col>
      <xdr:colOff>1714500</xdr:colOff>
      <xdr:row>44</xdr:row>
      <xdr:rowOff>2352675</xdr:rowOff>
    </xdr:to>
    <xdr:pic>
      <xdr:nvPicPr>
        <xdr:cNvPr id="45" name="Picture 45" descr="IC141E04I-H11">
          <a:extLst>
            <a:ext uri="{FF2B5EF4-FFF2-40B4-BE49-F238E27FC236}">
              <a16:creationId xmlns="" xmlns:a16="http://schemas.microsoft.com/office/drawing/2014/main" id="{64A5DE61-50EC-4F7A-9BE0-6F9EBE12C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85750" y="8572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45</xdr:row>
      <xdr:rowOff>285750</xdr:rowOff>
    </xdr:from>
    <xdr:to>
      <xdr:col>0</xdr:col>
      <xdr:colOff>1714500</xdr:colOff>
      <xdr:row>45</xdr:row>
      <xdr:rowOff>2352675</xdr:rowOff>
    </xdr:to>
    <xdr:pic>
      <xdr:nvPicPr>
        <xdr:cNvPr id="46" name="Picture 46" descr="RO541E03J-E11">
          <a:extLst>
            <a:ext uri="{FF2B5EF4-FFF2-40B4-BE49-F238E27FC236}">
              <a16:creationId xmlns="" xmlns:a16="http://schemas.microsoft.com/office/drawing/2014/main" id="{286DE5C2-36CC-4977-80B3-12F86F51F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85750" y="8763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46</xdr:row>
      <xdr:rowOff>285750</xdr:rowOff>
    </xdr:from>
    <xdr:to>
      <xdr:col>0</xdr:col>
      <xdr:colOff>1714500</xdr:colOff>
      <xdr:row>46</xdr:row>
      <xdr:rowOff>2352675</xdr:rowOff>
    </xdr:to>
    <xdr:pic>
      <xdr:nvPicPr>
        <xdr:cNvPr id="47" name="Picture 47" descr="ZZLMZ2015-E11">
          <a:extLst>
            <a:ext uri="{FF2B5EF4-FFF2-40B4-BE49-F238E27FC236}">
              <a16:creationId xmlns="" xmlns:a16="http://schemas.microsoft.com/office/drawing/2014/main" id="{7E2326F8-7FFE-4E0C-A0A2-B1D06972F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85750" y="8953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47</xdr:row>
      <xdr:rowOff>285750</xdr:rowOff>
    </xdr:from>
    <xdr:to>
      <xdr:col>0</xdr:col>
      <xdr:colOff>1714500</xdr:colOff>
      <xdr:row>47</xdr:row>
      <xdr:rowOff>2352675</xdr:rowOff>
    </xdr:to>
    <xdr:pic>
      <xdr:nvPicPr>
        <xdr:cNvPr id="48" name="Picture 48" descr="ZZO0XTNEZ-K00">
          <a:extLst>
            <a:ext uri="{FF2B5EF4-FFF2-40B4-BE49-F238E27FC236}">
              <a16:creationId xmlns="" xmlns:a16="http://schemas.microsoft.com/office/drawing/2014/main" id="{73932188-DBE9-45C2-9C7B-3BC1FBD1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85750" y="9144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48</xdr:row>
      <xdr:rowOff>285750</xdr:rowOff>
    </xdr:from>
    <xdr:to>
      <xdr:col>0</xdr:col>
      <xdr:colOff>1714500</xdr:colOff>
      <xdr:row>48</xdr:row>
      <xdr:rowOff>2352675</xdr:rowOff>
    </xdr:to>
    <xdr:pic>
      <xdr:nvPicPr>
        <xdr:cNvPr id="49" name="Picture 49" descr="ROJ41E003-Q11">
          <a:extLst>
            <a:ext uri="{FF2B5EF4-FFF2-40B4-BE49-F238E27FC236}">
              <a16:creationId xmlns="" xmlns:a16="http://schemas.microsoft.com/office/drawing/2014/main" id="{444453A2-BE69-4309-A914-0EA28774F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85750" y="9334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49</xdr:row>
      <xdr:rowOff>285750</xdr:rowOff>
    </xdr:from>
    <xdr:to>
      <xdr:col>0</xdr:col>
      <xdr:colOff>1714500</xdr:colOff>
      <xdr:row>49</xdr:row>
      <xdr:rowOff>2352675</xdr:rowOff>
    </xdr:to>
    <xdr:pic>
      <xdr:nvPicPr>
        <xdr:cNvPr id="50" name="Picture 50" descr="SUS43E00D-Q11">
          <a:extLst>
            <a:ext uri="{FF2B5EF4-FFF2-40B4-BE49-F238E27FC236}">
              <a16:creationId xmlns="" xmlns:a16="http://schemas.microsoft.com/office/drawing/2014/main" id="{8BADE4A2-06C5-48CD-BA5B-1B33929D61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85750" y="9525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50</xdr:row>
      <xdr:rowOff>285750</xdr:rowOff>
    </xdr:from>
    <xdr:to>
      <xdr:col>0</xdr:col>
      <xdr:colOff>1714500</xdr:colOff>
      <xdr:row>50</xdr:row>
      <xdr:rowOff>2352675</xdr:rowOff>
    </xdr:to>
    <xdr:pic>
      <xdr:nvPicPr>
        <xdr:cNvPr id="51" name="Picture 51" descr="ZZO0ZWL60-J00">
          <a:extLst>
            <a:ext uri="{FF2B5EF4-FFF2-40B4-BE49-F238E27FC236}">
              <a16:creationId xmlns="" xmlns:a16="http://schemas.microsoft.com/office/drawing/2014/main" id="{E83CFF4E-02F8-44C8-9079-E5C50E8AF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85750" y="9715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51</xdr:row>
      <xdr:rowOff>285750</xdr:rowOff>
    </xdr:from>
    <xdr:to>
      <xdr:col>0</xdr:col>
      <xdr:colOff>1714500</xdr:colOff>
      <xdr:row>51</xdr:row>
      <xdr:rowOff>2352675</xdr:rowOff>
    </xdr:to>
    <xdr:pic>
      <xdr:nvPicPr>
        <xdr:cNvPr id="52" name="Picture 52" descr="ZZLRLE015-J00">
          <a:extLst>
            <a:ext uri="{FF2B5EF4-FFF2-40B4-BE49-F238E27FC236}">
              <a16:creationId xmlns="" xmlns:a16="http://schemas.microsoft.com/office/drawing/2014/main" id="{6AF2F656-B571-4A76-8181-F10FC3D05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85750" y="9906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52</xdr:row>
      <xdr:rowOff>285750</xdr:rowOff>
    </xdr:from>
    <xdr:to>
      <xdr:col>0</xdr:col>
      <xdr:colOff>1714500</xdr:colOff>
      <xdr:row>52</xdr:row>
      <xdr:rowOff>2352675</xdr:rowOff>
    </xdr:to>
    <xdr:pic>
      <xdr:nvPicPr>
        <xdr:cNvPr id="53" name="Picture 53" descr="KJ141F01N-K11">
          <a:extLst>
            <a:ext uri="{FF2B5EF4-FFF2-40B4-BE49-F238E27FC236}">
              <a16:creationId xmlns="" xmlns:a16="http://schemas.microsoft.com/office/drawing/2014/main" id="{92B67AA8-AB14-4BE3-B244-B1482D485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85750" y="10096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53</xdr:row>
      <xdr:rowOff>285750</xdr:rowOff>
    </xdr:from>
    <xdr:to>
      <xdr:col>0</xdr:col>
      <xdr:colOff>1714500</xdr:colOff>
      <xdr:row>53</xdr:row>
      <xdr:rowOff>2352675</xdr:rowOff>
    </xdr:to>
    <xdr:pic>
      <xdr:nvPicPr>
        <xdr:cNvPr id="54" name="Picture 54" descr="ZZO166E16-O00">
          <a:extLst>
            <a:ext uri="{FF2B5EF4-FFF2-40B4-BE49-F238E27FC236}">
              <a16:creationId xmlns="" xmlns:a16="http://schemas.microsoft.com/office/drawing/2014/main" id="{36B8CF51-C06D-49A5-BCE8-B3CB39F96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85750" y="10287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54</xdr:row>
      <xdr:rowOff>285750</xdr:rowOff>
    </xdr:from>
    <xdr:to>
      <xdr:col>0</xdr:col>
      <xdr:colOff>1714500</xdr:colOff>
      <xdr:row>54</xdr:row>
      <xdr:rowOff>2352675</xdr:rowOff>
    </xdr:to>
    <xdr:pic>
      <xdr:nvPicPr>
        <xdr:cNvPr id="55" name="Picture 55" descr="B1741E027-K11">
          <a:extLst>
            <a:ext uri="{FF2B5EF4-FFF2-40B4-BE49-F238E27FC236}">
              <a16:creationId xmlns="" xmlns:a16="http://schemas.microsoft.com/office/drawing/2014/main" id="{873571D2-78B5-430C-90A1-033162EFE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85750" y="10477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55</xdr:row>
      <xdr:rowOff>285750</xdr:rowOff>
    </xdr:from>
    <xdr:to>
      <xdr:col>0</xdr:col>
      <xdr:colOff>1714500</xdr:colOff>
      <xdr:row>55</xdr:row>
      <xdr:rowOff>2352675</xdr:rowOff>
    </xdr:to>
    <xdr:pic>
      <xdr:nvPicPr>
        <xdr:cNvPr id="56" name="Picture 56" descr="B1741F03Y-I11">
          <a:extLst>
            <a:ext uri="{FF2B5EF4-FFF2-40B4-BE49-F238E27FC236}">
              <a16:creationId xmlns="" xmlns:a16="http://schemas.microsoft.com/office/drawing/2014/main" id="{4655BB93-E76D-4C45-A0E1-6FAB185350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85750" y="10668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56</xdr:row>
      <xdr:rowOff>285750</xdr:rowOff>
    </xdr:from>
    <xdr:to>
      <xdr:col>0</xdr:col>
      <xdr:colOff>1714500</xdr:colOff>
      <xdr:row>56</xdr:row>
      <xdr:rowOff>2352675</xdr:rowOff>
    </xdr:to>
    <xdr:pic>
      <xdr:nvPicPr>
        <xdr:cNvPr id="57" name="Picture 57" descr="C2341E022-Q11">
          <a:extLst>
            <a:ext uri="{FF2B5EF4-FFF2-40B4-BE49-F238E27FC236}">
              <a16:creationId xmlns="" xmlns:a16="http://schemas.microsoft.com/office/drawing/2014/main" id="{2FC76159-92FA-4AFF-9722-51FEBE3D6D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85750" y="10858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57</xdr:row>
      <xdr:rowOff>285750</xdr:rowOff>
    </xdr:from>
    <xdr:to>
      <xdr:col>0</xdr:col>
      <xdr:colOff>1714500</xdr:colOff>
      <xdr:row>57</xdr:row>
      <xdr:rowOff>2352675</xdr:rowOff>
    </xdr:to>
    <xdr:pic>
      <xdr:nvPicPr>
        <xdr:cNvPr id="58" name="Picture 58" descr="C7041E023-K11">
          <a:extLst>
            <a:ext uri="{FF2B5EF4-FFF2-40B4-BE49-F238E27FC236}">
              <a16:creationId xmlns="" xmlns:a16="http://schemas.microsoft.com/office/drawing/2014/main" id="{82FB8879-E14A-4D3C-ABE1-6AF8536E4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85750" y="11049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58</xdr:row>
      <xdr:rowOff>285750</xdr:rowOff>
    </xdr:from>
    <xdr:to>
      <xdr:col>0</xdr:col>
      <xdr:colOff>1714500</xdr:colOff>
      <xdr:row>58</xdr:row>
      <xdr:rowOff>2352675</xdr:rowOff>
    </xdr:to>
    <xdr:pic>
      <xdr:nvPicPr>
        <xdr:cNvPr id="59" name="Picture 59" descr="SU241E04U-T11">
          <a:extLst>
            <a:ext uri="{FF2B5EF4-FFF2-40B4-BE49-F238E27FC236}">
              <a16:creationId xmlns="" xmlns:a16="http://schemas.microsoft.com/office/drawing/2014/main" id="{C062A03E-3F10-4734-ADF4-174AAB474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85750" y="11239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59</xdr:row>
      <xdr:rowOff>285750</xdr:rowOff>
    </xdr:from>
    <xdr:to>
      <xdr:col>0</xdr:col>
      <xdr:colOff>1714500</xdr:colOff>
      <xdr:row>59</xdr:row>
      <xdr:rowOff>2352675</xdr:rowOff>
    </xdr:to>
    <xdr:pic>
      <xdr:nvPicPr>
        <xdr:cNvPr id="60" name="Picture 60" descr="SU241F02G-M11">
          <a:extLst>
            <a:ext uri="{FF2B5EF4-FFF2-40B4-BE49-F238E27FC236}">
              <a16:creationId xmlns="" xmlns:a16="http://schemas.microsoft.com/office/drawing/2014/main" id="{DD4265B5-8C32-49DD-8887-4730C237D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85750" y="11430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60</xdr:row>
      <xdr:rowOff>285750</xdr:rowOff>
    </xdr:from>
    <xdr:to>
      <xdr:col>0</xdr:col>
      <xdr:colOff>1714500</xdr:colOff>
      <xdr:row>60</xdr:row>
      <xdr:rowOff>2352675</xdr:rowOff>
    </xdr:to>
    <xdr:pic>
      <xdr:nvPicPr>
        <xdr:cNvPr id="61" name="Picture 61" descr="TN441F014-K11">
          <a:extLst>
            <a:ext uri="{FF2B5EF4-FFF2-40B4-BE49-F238E27FC236}">
              <a16:creationId xmlns="" xmlns:a16="http://schemas.microsoft.com/office/drawing/2014/main" id="{8B680F0E-AE58-457E-A3A1-287382CCBF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85750" y="11620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61</xdr:row>
      <xdr:rowOff>285750</xdr:rowOff>
    </xdr:from>
    <xdr:to>
      <xdr:col>0</xdr:col>
      <xdr:colOff>1714500</xdr:colOff>
      <xdr:row>61</xdr:row>
      <xdr:rowOff>2352675</xdr:rowOff>
    </xdr:to>
    <xdr:pic>
      <xdr:nvPicPr>
        <xdr:cNvPr id="62" name="Picture 62" descr="C2341E022-G11">
          <a:extLst>
            <a:ext uri="{FF2B5EF4-FFF2-40B4-BE49-F238E27FC236}">
              <a16:creationId xmlns="" xmlns:a16="http://schemas.microsoft.com/office/drawing/2014/main" id="{47A9B113-0D9D-4BC2-8414-9E0740C72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85750" y="11811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62</xdr:row>
      <xdr:rowOff>285750</xdr:rowOff>
    </xdr:from>
    <xdr:to>
      <xdr:col>0</xdr:col>
      <xdr:colOff>1714500</xdr:colOff>
      <xdr:row>62</xdr:row>
      <xdr:rowOff>2352675</xdr:rowOff>
    </xdr:to>
    <xdr:pic>
      <xdr:nvPicPr>
        <xdr:cNvPr id="63" name="Picture 63" descr="ZZLQYV003-Q00">
          <a:extLst>
            <a:ext uri="{FF2B5EF4-FFF2-40B4-BE49-F238E27FC236}">
              <a16:creationId xmlns="" xmlns:a16="http://schemas.microsoft.com/office/drawing/2014/main" id="{68547435-021E-4E10-A996-664C59FBF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85750" y="12001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63</xdr:row>
      <xdr:rowOff>285750</xdr:rowOff>
    </xdr:from>
    <xdr:to>
      <xdr:col>0</xdr:col>
      <xdr:colOff>1714500</xdr:colOff>
      <xdr:row>63</xdr:row>
      <xdr:rowOff>2352675</xdr:rowOff>
    </xdr:to>
    <xdr:pic>
      <xdr:nvPicPr>
        <xdr:cNvPr id="64" name="Picture 64" descr="ZZO0XTNBL-K00">
          <a:extLst>
            <a:ext uri="{FF2B5EF4-FFF2-40B4-BE49-F238E27FC236}">
              <a16:creationId xmlns="" xmlns:a16="http://schemas.microsoft.com/office/drawing/2014/main" id="{A308E8EB-A6BF-46FF-B67E-705AB1334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85750" y="12192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64</xdr:row>
      <xdr:rowOff>285750</xdr:rowOff>
    </xdr:from>
    <xdr:to>
      <xdr:col>0</xdr:col>
      <xdr:colOff>1714500</xdr:colOff>
      <xdr:row>64</xdr:row>
      <xdr:rowOff>2352675</xdr:rowOff>
    </xdr:to>
    <xdr:pic>
      <xdr:nvPicPr>
        <xdr:cNvPr id="65" name="Picture 65" descr="ZZO159992-G00">
          <a:extLst>
            <a:ext uri="{FF2B5EF4-FFF2-40B4-BE49-F238E27FC236}">
              <a16:creationId xmlns="" xmlns:a16="http://schemas.microsoft.com/office/drawing/2014/main" id="{30A8FAF5-72A8-49DB-B855-D42B0213B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85750" y="12382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65</xdr:row>
      <xdr:rowOff>285750</xdr:rowOff>
    </xdr:from>
    <xdr:to>
      <xdr:col>0</xdr:col>
      <xdr:colOff>1714500</xdr:colOff>
      <xdr:row>65</xdr:row>
      <xdr:rowOff>2352675</xdr:rowOff>
    </xdr:to>
    <xdr:pic>
      <xdr:nvPicPr>
        <xdr:cNvPr id="66" name="Picture 66" descr="KJ142F01N-Q11">
          <a:extLst>
            <a:ext uri="{FF2B5EF4-FFF2-40B4-BE49-F238E27FC236}">
              <a16:creationId xmlns="" xmlns:a16="http://schemas.microsoft.com/office/drawing/2014/main" id="{5E4E95FD-43C7-4509-B58A-E532235BD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85750" y="12573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66</xdr:row>
      <xdr:rowOff>285750</xdr:rowOff>
    </xdr:from>
    <xdr:to>
      <xdr:col>0</xdr:col>
      <xdr:colOff>1714500</xdr:colOff>
      <xdr:row>66</xdr:row>
      <xdr:rowOff>2352675</xdr:rowOff>
    </xdr:to>
    <xdr:pic>
      <xdr:nvPicPr>
        <xdr:cNvPr id="67" name="Picture 67" descr="NA823O023-J11">
          <a:extLst>
            <a:ext uri="{FF2B5EF4-FFF2-40B4-BE49-F238E27FC236}">
              <a16:creationId xmlns="" xmlns:a16="http://schemas.microsoft.com/office/drawing/2014/main" id="{F29EA2D1-7311-45F6-884E-7AE102FF3F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85750" y="12763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67</xdr:row>
      <xdr:rowOff>285750</xdr:rowOff>
    </xdr:from>
    <xdr:to>
      <xdr:col>0</xdr:col>
      <xdr:colOff>1714500</xdr:colOff>
      <xdr:row>67</xdr:row>
      <xdr:rowOff>2352675</xdr:rowOff>
    </xdr:to>
    <xdr:pic>
      <xdr:nvPicPr>
        <xdr:cNvPr id="68" name="Picture 68" descr="ZZO10G427-J00">
          <a:extLst>
            <a:ext uri="{FF2B5EF4-FFF2-40B4-BE49-F238E27FC236}">
              <a16:creationId xmlns="" xmlns:a16="http://schemas.microsoft.com/office/drawing/2014/main" id="{C735204E-F1F7-4D62-939E-B73745A29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85750" y="12954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68</xdr:row>
      <xdr:rowOff>285750</xdr:rowOff>
    </xdr:from>
    <xdr:to>
      <xdr:col>0</xdr:col>
      <xdr:colOff>1714500</xdr:colOff>
      <xdr:row>68</xdr:row>
      <xdr:rowOff>2352675</xdr:rowOff>
    </xdr:to>
    <xdr:pic>
      <xdr:nvPicPr>
        <xdr:cNvPr id="69" name="Picture 69" descr="ZZO166E17-A00">
          <a:extLst>
            <a:ext uri="{FF2B5EF4-FFF2-40B4-BE49-F238E27FC236}">
              <a16:creationId xmlns="" xmlns:a16="http://schemas.microsoft.com/office/drawing/2014/main" id="{0D9FCA36-1A58-4F62-BE01-739B9EE81D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85750" y="13144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69</xdr:row>
      <xdr:rowOff>285750</xdr:rowOff>
    </xdr:from>
    <xdr:to>
      <xdr:col>0</xdr:col>
      <xdr:colOff>1714500</xdr:colOff>
      <xdr:row>69</xdr:row>
      <xdr:rowOff>2352675</xdr:rowOff>
    </xdr:to>
    <xdr:pic>
      <xdr:nvPicPr>
        <xdr:cNvPr id="70" name="Picture 70" descr="ON541I00E-Q11">
          <a:extLst>
            <a:ext uri="{FF2B5EF4-FFF2-40B4-BE49-F238E27FC236}">
              <a16:creationId xmlns="" xmlns:a16="http://schemas.microsoft.com/office/drawing/2014/main" id="{6078E99E-0FCC-44A5-BFAC-AB1BD6687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85750" y="13335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70</xdr:row>
      <xdr:rowOff>285750</xdr:rowOff>
    </xdr:from>
    <xdr:to>
      <xdr:col>0</xdr:col>
      <xdr:colOff>1714500</xdr:colOff>
      <xdr:row>70</xdr:row>
      <xdr:rowOff>2352675</xdr:rowOff>
    </xdr:to>
    <xdr:pic>
      <xdr:nvPicPr>
        <xdr:cNvPr id="71" name="Picture 71" descr="ZZO10L126-T00">
          <a:extLst>
            <a:ext uri="{FF2B5EF4-FFF2-40B4-BE49-F238E27FC236}">
              <a16:creationId xmlns="" xmlns:a16="http://schemas.microsoft.com/office/drawing/2014/main" id="{D5E1C37C-BF00-479F-8B07-892969929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85750" y="13525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71</xdr:row>
      <xdr:rowOff>285750</xdr:rowOff>
    </xdr:from>
    <xdr:to>
      <xdr:col>0</xdr:col>
      <xdr:colOff>1714500</xdr:colOff>
      <xdr:row>71</xdr:row>
      <xdr:rowOff>2352675</xdr:rowOff>
    </xdr:to>
    <xdr:pic>
      <xdr:nvPicPr>
        <xdr:cNvPr id="72" name="Picture 72" descr="ZZO233L05-O00">
          <a:extLst>
            <a:ext uri="{FF2B5EF4-FFF2-40B4-BE49-F238E27FC236}">
              <a16:creationId xmlns="" xmlns:a16="http://schemas.microsoft.com/office/drawing/2014/main" id="{B5157AF7-5C0E-4C39-9C37-6FD61A8FA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85750" y="13716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72</xdr:row>
      <xdr:rowOff>285750</xdr:rowOff>
    </xdr:from>
    <xdr:to>
      <xdr:col>0</xdr:col>
      <xdr:colOff>1714500</xdr:colOff>
      <xdr:row>72</xdr:row>
      <xdr:rowOff>2352675</xdr:rowOff>
    </xdr:to>
    <xdr:pic>
      <xdr:nvPicPr>
        <xdr:cNvPr id="73" name="Picture 73" descr="RO543E00T-K11">
          <a:extLst>
            <a:ext uri="{FF2B5EF4-FFF2-40B4-BE49-F238E27FC236}">
              <a16:creationId xmlns="" xmlns:a16="http://schemas.microsoft.com/office/drawing/2014/main" id="{200139DA-6178-445F-996C-6796618B71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85750" y="13906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73</xdr:row>
      <xdr:rowOff>285750</xdr:rowOff>
    </xdr:from>
    <xdr:to>
      <xdr:col>0</xdr:col>
      <xdr:colOff>1714500</xdr:colOff>
      <xdr:row>73</xdr:row>
      <xdr:rowOff>2352675</xdr:rowOff>
    </xdr:to>
    <xdr:pic>
      <xdr:nvPicPr>
        <xdr:cNvPr id="74" name="Picture 74" descr="SU242G02L-M11">
          <a:extLst>
            <a:ext uri="{FF2B5EF4-FFF2-40B4-BE49-F238E27FC236}">
              <a16:creationId xmlns="" xmlns:a16="http://schemas.microsoft.com/office/drawing/2014/main" id="{D22730BE-92F2-44BB-A869-0864B4595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85750" y="14097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74</xdr:row>
      <xdr:rowOff>285750</xdr:rowOff>
    </xdr:from>
    <xdr:to>
      <xdr:col>0</xdr:col>
      <xdr:colOff>1714500</xdr:colOff>
      <xdr:row>74</xdr:row>
      <xdr:rowOff>2352675</xdr:rowOff>
    </xdr:to>
    <xdr:pic>
      <xdr:nvPicPr>
        <xdr:cNvPr id="75" name="Picture 75" descr="ZZLEVJ040-Q00">
          <a:extLst>
            <a:ext uri="{FF2B5EF4-FFF2-40B4-BE49-F238E27FC236}">
              <a16:creationId xmlns="" xmlns:a16="http://schemas.microsoft.com/office/drawing/2014/main" id="{9604A754-DE83-49D1-A5B2-DC399E8D16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85750" y="14287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75</xdr:row>
      <xdr:rowOff>285750</xdr:rowOff>
    </xdr:from>
    <xdr:to>
      <xdr:col>0</xdr:col>
      <xdr:colOff>1714500</xdr:colOff>
      <xdr:row>75</xdr:row>
      <xdr:rowOff>2352675</xdr:rowOff>
    </xdr:to>
    <xdr:pic>
      <xdr:nvPicPr>
        <xdr:cNvPr id="76" name="Picture 76" descr="ZZO0UA708-K00">
          <a:extLst>
            <a:ext uri="{FF2B5EF4-FFF2-40B4-BE49-F238E27FC236}">
              <a16:creationId xmlns="" xmlns:a16="http://schemas.microsoft.com/office/drawing/2014/main" id="{C772C0D2-FD3B-4793-9DF9-740AF5459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85750" y="14478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76</xdr:row>
      <xdr:rowOff>285750</xdr:rowOff>
    </xdr:from>
    <xdr:to>
      <xdr:col>0</xdr:col>
      <xdr:colOff>1714500</xdr:colOff>
      <xdr:row>76</xdr:row>
      <xdr:rowOff>2352675</xdr:rowOff>
    </xdr:to>
    <xdr:pic>
      <xdr:nvPicPr>
        <xdr:cNvPr id="77" name="Picture 77" descr="ZZO166E16-O01">
          <a:extLst>
            <a:ext uri="{FF2B5EF4-FFF2-40B4-BE49-F238E27FC236}">
              <a16:creationId xmlns="" xmlns:a16="http://schemas.microsoft.com/office/drawing/2014/main" id="{17CE406C-D927-4E76-A4B1-811E7A90F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85750" y="14668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77</xdr:row>
      <xdr:rowOff>285750</xdr:rowOff>
    </xdr:from>
    <xdr:to>
      <xdr:col>0</xdr:col>
      <xdr:colOff>1714500</xdr:colOff>
      <xdr:row>77</xdr:row>
      <xdr:rowOff>2352675</xdr:rowOff>
    </xdr:to>
    <xdr:pic>
      <xdr:nvPicPr>
        <xdr:cNvPr id="78" name="Picture 78" descr="ZZO239H02-I00">
          <a:extLst>
            <a:ext uri="{FF2B5EF4-FFF2-40B4-BE49-F238E27FC236}">
              <a16:creationId xmlns="" xmlns:a16="http://schemas.microsoft.com/office/drawing/2014/main" id="{59EF1A96-0930-481B-A5DD-1B98D6EA2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85750" y="14859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78</xdr:row>
      <xdr:rowOff>285750</xdr:rowOff>
    </xdr:from>
    <xdr:to>
      <xdr:col>0</xdr:col>
      <xdr:colOff>1714500</xdr:colOff>
      <xdr:row>78</xdr:row>
      <xdr:rowOff>2352675</xdr:rowOff>
    </xdr:to>
    <xdr:pic>
      <xdr:nvPicPr>
        <xdr:cNvPr id="79" name="Picture 79" descr="B1741F03W-I11">
          <a:extLst>
            <a:ext uri="{FF2B5EF4-FFF2-40B4-BE49-F238E27FC236}">
              <a16:creationId xmlns="" xmlns:a16="http://schemas.microsoft.com/office/drawing/2014/main" id="{E3370E75-8FA2-4546-9ADA-6580FBB33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85750" y="15049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79</xdr:row>
      <xdr:rowOff>285750</xdr:rowOff>
    </xdr:from>
    <xdr:to>
      <xdr:col>0</xdr:col>
      <xdr:colOff>1714500</xdr:colOff>
      <xdr:row>79</xdr:row>
      <xdr:rowOff>2352675</xdr:rowOff>
    </xdr:to>
    <xdr:pic>
      <xdr:nvPicPr>
        <xdr:cNvPr id="80" name="Picture 80" descr="RO543F01W-J11">
          <a:extLst>
            <a:ext uri="{FF2B5EF4-FFF2-40B4-BE49-F238E27FC236}">
              <a16:creationId xmlns="" xmlns:a16="http://schemas.microsoft.com/office/drawing/2014/main" id="{306B05C1-CE93-4BB8-830B-C5A0DCAF7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85750" y="15240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80</xdr:row>
      <xdr:rowOff>285750</xdr:rowOff>
    </xdr:from>
    <xdr:to>
      <xdr:col>0</xdr:col>
      <xdr:colOff>1714500</xdr:colOff>
      <xdr:row>80</xdr:row>
      <xdr:rowOff>2352675</xdr:rowOff>
    </xdr:to>
    <xdr:pic>
      <xdr:nvPicPr>
        <xdr:cNvPr id="81" name="Picture 81" descr="ZZO0U8Q06-Q00">
          <a:extLst>
            <a:ext uri="{FF2B5EF4-FFF2-40B4-BE49-F238E27FC236}">
              <a16:creationId xmlns="" xmlns:a16="http://schemas.microsoft.com/office/drawing/2014/main" id="{5368E735-AD08-4F89-95F5-4F3A1F59E3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85750" y="15430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81</xdr:row>
      <xdr:rowOff>285750</xdr:rowOff>
    </xdr:from>
    <xdr:to>
      <xdr:col>0</xdr:col>
      <xdr:colOff>1714500</xdr:colOff>
      <xdr:row>81</xdr:row>
      <xdr:rowOff>2352675</xdr:rowOff>
    </xdr:to>
    <xdr:pic>
      <xdr:nvPicPr>
        <xdr:cNvPr id="82" name="Picture 82" descr="ZZO0XTNDD-J00">
          <a:extLst>
            <a:ext uri="{FF2B5EF4-FFF2-40B4-BE49-F238E27FC236}">
              <a16:creationId xmlns="" xmlns:a16="http://schemas.microsoft.com/office/drawing/2014/main" id="{1409804C-BAB1-46AE-B1B5-663844DFC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85750" y="15621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82</xdr:row>
      <xdr:rowOff>285750</xdr:rowOff>
    </xdr:from>
    <xdr:to>
      <xdr:col>0</xdr:col>
      <xdr:colOff>1714500</xdr:colOff>
      <xdr:row>82</xdr:row>
      <xdr:rowOff>2352675</xdr:rowOff>
    </xdr:to>
    <xdr:pic>
      <xdr:nvPicPr>
        <xdr:cNvPr id="83" name="Picture 83" descr="D1841F025-Q12">
          <a:extLst>
            <a:ext uri="{FF2B5EF4-FFF2-40B4-BE49-F238E27FC236}">
              <a16:creationId xmlns="" xmlns:a16="http://schemas.microsoft.com/office/drawing/2014/main" id="{821EE4E2-31C0-49BE-8D45-C360FAD0E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85750" y="15811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83</xdr:row>
      <xdr:rowOff>285750</xdr:rowOff>
    </xdr:from>
    <xdr:to>
      <xdr:col>0</xdr:col>
      <xdr:colOff>1714500</xdr:colOff>
      <xdr:row>83</xdr:row>
      <xdr:rowOff>2352675</xdr:rowOff>
    </xdr:to>
    <xdr:pic>
      <xdr:nvPicPr>
        <xdr:cNvPr id="84" name="Picture 84" descr="SWE41E03O-K11">
          <a:extLst>
            <a:ext uri="{FF2B5EF4-FFF2-40B4-BE49-F238E27FC236}">
              <a16:creationId xmlns="" xmlns:a16="http://schemas.microsoft.com/office/drawing/2014/main" id="{6BEAED37-63D8-45D9-8A46-564E653B70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85750" y="16002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84</xdr:row>
      <xdr:rowOff>285750</xdr:rowOff>
    </xdr:from>
    <xdr:to>
      <xdr:col>0</xdr:col>
      <xdr:colOff>1714500</xdr:colOff>
      <xdr:row>84</xdr:row>
      <xdr:rowOff>2352675</xdr:rowOff>
    </xdr:to>
    <xdr:pic>
      <xdr:nvPicPr>
        <xdr:cNvPr id="85" name="Picture 85" descr="ON541E03X-C11">
          <a:extLst>
            <a:ext uri="{FF2B5EF4-FFF2-40B4-BE49-F238E27FC236}">
              <a16:creationId xmlns="" xmlns:a16="http://schemas.microsoft.com/office/drawing/2014/main" id="{CB3AC07B-6851-49A5-B4FD-11306F5DD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85750" y="16192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85</xdr:row>
      <xdr:rowOff>285750</xdr:rowOff>
    </xdr:from>
    <xdr:to>
      <xdr:col>0</xdr:col>
      <xdr:colOff>1714500</xdr:colOff>
      <xdr:row>85</xdr:row>
      <xdr:rowOff>2352675</xdr:rowOff>
    </xdr:to>
    <xdr:pic>
      <xdr:nvPicPr>
        <xdr:cNvPr id="86" name="Picture 86" descr="B1741E01W-B11">
          <a:extLst>
            <a:ext uri="{FF2B5EF4-FFF2-40B4-BE49-F238E27FC236}">
              <a16:creationId xmlns="" xmlns:a16="http://schemas.microsoft.com/office/drawing/2014/main" id="{F6649054-E684-4BE6-A3F6-F7D5ABF53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85750" y="16383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86</xdr:row>
      <xdr:rowOff>285750</xdr:rowOff>
    </xdr:from>
    <xdr:to>
      <xdr:col>0</xdr:col>
      <xdr:colOff>1714500</xdr:colOff>
      <xdr:row>86</xdr:row>
      <xdr:rowOff>2352675</xdr:rowOff>
    </xdr:to>
    <xdr:pic>
      <xdr:nvPicPr>
        <xdr:cNvPr id="87" name="Picture 87" descr="MR126O005-A11">
          <a:extLst>
            <a:ext uri="{FF2B5EF4-FFF2-40B4-BE49-F238E27FC236}">
              <a16:creationId xmlns="" xmlns:a16="http://schemas.microsoft.com/office/drawing/2014/main" id="{894521CA-ECC4-4B2E-B60A-CF148CCBB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85750" y="16573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87</xdr:row>
      <xdr:rowOff>285750</xdr:rowOff>
    </xdr:from>
    <xdr:to>
      <xdr:col>0</xdr:col>
      <xdr:colOff>1714500</xdr:colOff>
      <xdr:row>87</xdr:row>
      <xdr:rowOff>2352675</xdr:rowOff>
    </xdr:to>
    <xdr:pic>
      <xdr:nvPicPr>
        <xdr:cNvPr id="88" name="Picture 88" descr="NA823O027-K11">
          <a:extLst>
            <a:ext uri="{FF2B5EF4-FFF2-40B4-BE49-F238E27FC236}">
              <a16:creationId xmlns="" xmlns:a16="http://schemas.microsoft.com/office/drawing/2014/main" id="{0771F88E-16DE-4DE7-B568-37F63B798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85750" y="16764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88</xdr:row>
      <xdr:rowOff>285750</xdr:rowOff>
    </xdr:from>
    <xdr:to>
      <xdr:col>0</xdr:col>
      <xdr:colOff>1714500</xdr:colOff>
      <xdr:row>88</xdr:row>
      <xdr:rowOff>2352675</xdr:rowOff>
    </xdr:to>
    <xdr:pic>
      <xdr:nvPicPr>
        <xdr:cNvPr id="89" name="Picture 89" descr="ZZLRLE015-K00">
          <a:extLst>
            <a:ext uri="{FF2B5EF4-FFF2-40B4-BE49-F238E27FC236}">
              <a16:creationId xmlns="" xmlns:a16="http://schemas.microsoft.com/office/drawing/2014/main" id="{65DCEDA2-13E3-4C70-964F-D5E4AFF99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85750" y="16954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89</xdr:row>
      <xdr:rowOff>285750</xdr:rowOff>
    </xdr:from>
    <xdr:to>
      <xdr:col>0</xdr:col>
      <xdr:colOff>1714500</xdr:colOff>
      <xdr:row>89</xdr:row>
      <xdr:rowOff>2352675</xdr:rowOff>
    </xdr:to>
    <xdr:pic>
      <xdr:nvPicPr>
        <xdr:cNvPr id="90" name="Picture 90" descr="OA342E01H-M11">
          <a:extLst>
            <a:ext uri="{FF2B5EF4-FFF2-40B4-BE49-F238E27FC236}">
              <a16:creationId xmlns="" xmlns:a16="http://schemas.microsoft.com/office/drawing/2014/main" id="{3D57AE49-E546-4952-8EDA-017601CE82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85750" y="17145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90</xdr:row>
      <xdr:rowOff>285750</xdr:rowOff>
    </xdr:from>
    <xdr:to>
      <xdr:col>0</xdr:col>
      <xdr:colOff>1714500</xdr:colOff>
      <xdr:row>90</xdr:row>
      <xdr:rowOff>2343150</xdr:rowOff>
    </xdr:to>
    <xdr:pic>
      <xdr:nvPicPr>
        <xdr:cNvPr id="91" name="Picture 91" descr="ON541E03Y-K11">
          <a:extLst>
            <a:ext uri="{FF2B5EF4-FFF2-40B4-BE49-F238E27FC236}">
              <a16:creationId xmlns="" xmlns:a16="http://schemas.microsoft.com/office/drawing/2014/main" id="{6CEF70A8-5485-4E2F-BBE5-1FBF01A99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85750" y="17335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91</xdr:row>
      <xdr:rowOff>285750</xdr:rowOff>
    </xdr:from>
    <xdr:to>
      <xdr:col>0</xdr:col>
      <xdr:colOff>1714500</xdr:colOff>
      <xdr:row>91</xdr:row>
      <xdr:rowOff>2352675</xdr:rowOff>
    </xdr:to>
    <xdr:pic>
      <xdr:nvPicPr>
        <xdr:cNvPr id="92" name="Picture 92" descr="ZZLR9Y013-Q00">
          <a:extLst>
            <a:ext uri="{FF2B5EF4-FFF2-40B4-BE49-F238E27FC236}">
              <a16:creationId xmlns="" xmlns:a16="http://schemas.microsoft.com/office/drawing/2014/main" id="{A5DE694F-C39E-43B3-9BE6-8DE6489BA5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85750" y="17526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92</xdr:row>
      <xdr:rowOff>285750</xdr:rowOff>
    </xdr:from>
    <xdr:to>
      <xdr:col>0</xdr:col>
      <xdr:colOff>1714500</xdr:colOff>
      <xdr:row>92</xdr:row>
      <xdr:rowOff>2352675</xdr:rowOff>
    </xdr:to>
    <xdr:pic>
      <xdr:nvPicPr>
        <xdr:cNvPr id="93" name="Picture 93" descr="B1741E01R-Q11">
          <a:extLst>
            <a:ext uri="{FF2B5EF4-FFF2-40B4-BE49-F238E27FC236}">
              <a16:creationId xmlns="" xmlns:a16="http://schemas.microsoft.com/office/drawing/2014/main" id="{06BE19F4-145D-4B3F-8943-A6376D485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85750" y="17716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93</xdr:row>
      <xdr:rowOff>285750</xdr:rowOff>
    </xdr:from>
    <xdr:to>
      <xdr:col>0</xdr:col>
      <xdr:colOff>1714500</xdr:colOff>
      <xdr:row>93</xdr:row>
      <xdr:rowOff>2352675</xdr:rowOff>
    </xdr:to>
    <xdr:pic>
      <xdr:nvPicPr>
        <xdr:cNvPr id="94" name="Picture 94" descr="ZZO17TF20-G00">
          <a:extLst>
            <a:ext uri="{FF2B5EF4-FFF2-40B4-BE49-F238E27FC236}">
              <a16:creationId xmlns="" xmlns:a16="http://schemas.microsoft.com/office/drawing/2014/main" id="{1D90A26A-9D1A-45B5-A5A4-739578922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85750" y="17907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94</xdr:row>
      <xdr:rowOff>285750</xdr:rowOff>
    </xdr:from>
    <xdr:to>
      <xdr:col>0</xdr:col>
      <xdr:colOff>1714500</xdr:colOff>
      <xdr:row>94</xdr:row>
      <xdr:rowOff>2352675</xdr:rowOff>
    </xdr:to>
    <xdr:pic>
      <xdr:nvPicPr>
        <xdr:cNvPr id="95" name="Picture 95" descr="ON542F04V-M11">
          <a:extLst>
            <a:ext uri="{FF2B5EF4-FFF2-40B4-BE49-F238E27FC236}">
              <a16:creationId xmlns="" xmlns:a16="http://schemas.microsoft.com/office/drawing/2014/main" id="{A2F2A69E-4A55-4D2D-84F0-D0FB9E1C6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85750" y="18097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95</xdr:row>
      <xdr:rowOff>285750</xdr:rowOff>
    </xdr:from>
    <xdr:to>
      <xdr:col>0</xdr:col>
      <xdr:colOff>1714500</xdr:colOff>
      <xdr:row>95</xdr:row>
      <xdr:rowOff>2352675</xdr:rowOff>
    </xdr:to>
    <xdr:pic>
      <xdr:nvPicPr>
        <xdr:cNvPr id="96" name="Picture 96" descr="OO042E002-C11">
          <a:extLst>
            <a:ext uri="{FF2B5EF4-FFF2-40B4-BE49-F238E27FC236}">
              <a16:creationId xmlns="" xmlns:a16="http://schemas.microsoft.com/office/drawing/2014/main" id="{D861F2F7-6111-450C-AD73-4051A6EDCF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85750" y="18288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96</xdr:row>
      <xdr:rowOff>285750</xdr:rowOff>
    </xdr:from>
    <xdr:to>
      <xdr:col>0</xdr:col>
      <xdr:colOff>1714500</xdr:colOff>
      <xdr:row>96</xdr:row>
      <xdr:rowOff>2352675</xdr:rowOff>
    </xdr:to>
    <xdr:pic>
      <xdr:nvPicPr>
        <xdr:cNvPr id="97" name="Picture 97" descr="ZZLQ7X035-M00">
          <a:extLst>
            <a:ext uri="{FF2B5EF4-FFF2-40B4-BE49-F238E27FC236}">
              <a16:creationId xmlns="" xmlns:a16="http://schemas.microsoft.com/office/drawing/2014/main" id="{D8EF67FC-D0EA-46C9-97DD-CDE9045012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85750" y="18478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97</xdr:row>
      <xdr:rowOff>285750</xdr:rowOff>
    </xdr:from>
    <xdr:to>
      <xdr:col>0</xdr:col>
      <xdr:colOff>1714500</xdr:colOff>
      <xdr:row>97</xdr:row>
      <xdr:rowOff>2352675</xdr:rowOff>
    </xdr:to>
    <xdr:pic>
      <xdr:nvPicPr>
        <xdr:cNvPr id="98" name="Picture 98" descr="MR126O008-K11">
          <a:extLst>
            <a:ext uri="{FF2B5EF4-FFF2-40B4-BE49-F238E27FC236}">
              <a16:creationId xmlns="" xmlns:a16="http://schemas.microsoft.com/office/drawing/2014/main" id="{0D12A310-0800-40D4-95AF-56E950B72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85750" y="18669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98</xdr:row>
      <xdr:rowOff>285750</xdr:rowOff>
    </xdr:from>
    <xdr:to>
      <xdr:col>0</xdr:col>
      <xdr:colOff>1714500</xdr:colOff>
      <xdr:row>98</xdr:row>
      <xdr:rowOff>2352675</xdr:rowOff>
    </xdr:to>
    <xdr:pic>
      <xdr:nvPicPr>
        <xdr:cNvPr id="99" name="Picture 99" descr="ZZO13FJ49-E00">
          <a:extLst>
            <a:ext uri="{FF2B5EF4-FFF2-40B4-BE49-F238E27FC236}">
              <a16:creationId xmlns="" xmlns:a16="http://schemas.microsoft.com/office/drawing/2014/main" id="{B1EB6ACB-505F-4DCE-BA99-6DDCBDAE3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85750" y="18859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99</xdr:row>
      <xdr:rowOff>285750</xdr:rowOff>
    </xdr:from>
    <xdr:to>
      <xdr:col>0</xdr:col>
      <xdr:colOff>1714500</xdr:colOff>
      <xdr:row>99</xdr:row>
      <xdr:rowOff>2352675</xdr:rowOff>
    </xdr:to>
    <xdr:pic>
      <xdr:nvPicPr>
        <xdr:cNvPr id="100" name="Picture 100" descr="ZZLMZ8005-Q00">
          <a:extLst>
            <a:ext uri="{FF2B5EF4-FFF2-40B4-BE49-F238E27FC236}">
              <a16:creationId xmlns="" xmlns:a16="http://schemas.microsoft.com/office/drawing/2014/main" id="{A38226C9-B666-4815-AAA1-DE09D8295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85750" y="19050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100</xdr:row>
      <xdr:rowOff>285750</xdr:rowOff>
    </xdr:from>
    <xdr:to>
      <xdr:col>0</xdr:col>
      <xdr:colOff>1714500</xdr:colOff>
      <xdr:row>100</xdr:row>
      <xdr:rowOff>2352675</xdr:rowOff>
    </xdr:to>
    <xdr:pic>
      <xdr:nvPicPr>
        <xdr:cNvPr id="101" name="Picture 101" descr="ZZO1D2N57-M00">
          <a:extLst>
            <a:ext uri="{FF2B5EF4-FFF2-40B4-BE49-F238E27FC236}">
              <a16:creationId xmlns="" xmlns:a16="http://schemas.microsoft.com/office/drawing/2014/main" id="{2FF4A583-9BDD-4496-8244-FE8D71896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85750" y="19240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101</xdr:row>
      <xdr:rowOff>285750</xdr:rowOff>
    </xdr:from>
    <xdr:to>
      <xdr:col>0</xdr:col>
      <xdr:colOff>1714500</xdr:colOff>
      <xdr:row>101</xdr:row>
      <xdr:rowOff>2352675</xdr:rowOff>
    </xdr:to>
    <xdr:pic>
      <xdr:nvPicPr>
        <xdr:cNvPr id="102" name="Picture 102" descr="KT041I02F-K11">
          <a:extLst>
            <a:ext uri="{FF2B5EF4-FFF2-40B4-BE49-F238E27FC236}">
              <a16:creationId xmlns="" xmlns:a16="http://schemas.microsoft.com/office/drawing/2014/main" id="{0D8ACA54-1BDC-49FA-835A-0CA34EFD12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85750" y="19431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102</xdr:row>
      <xdr:rowOff>285750</xdr:rowOff>
    </xdr:from>
    <xdr:to>
      <xdr:col>0</xdr:col>
      <xdr:colOff>1714500</xdr:colOff>
      <xdr:row>102</xdr:row>
      <xdr:rowOff>2352675</xdr:rowOff>
    </xdr:to>
    <xdr:pic>
      <xdr:nvPicPr>
        <xdr:cNvPr id="103" name="Picture 103" descr="RO541E02D-Q11">
          <a:extLst>
            <a:ext uri="{FF2B5EF4-FFF2-40B4-BE49-F238E27FC236}">
              <a16:creationId xmlns="" xmlns:a16="http://schemas.microsoft.com/office/drawing/2014/main" id="{ABD77D61-4AD5-4D85-BACF-74CF34CE12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285750" y="19621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103</xdr:row>
      <xdr:rowOff>285750</xdr:rowOff>
    </xdr:from>
    <xdr:to>
      <xdr:col>0</xdr:col>
      <xdr:colOff>1714500</xdr:colOff>
      <xdr:row>103</xdr:row>
      <xdr:rowOff>2352675</xdr:rowOff>
    </xdr:to>
    <xdr:pic>
      <xdr:nvPicPr>
        <xdr:cNvPr id="104" name="Picture 104" descr="RO541F038-K11">
          <a:extLst>
            <a:ext uri="{FF2B5EF4-FFF2-40B4-BE49-F238E27FC236}">
              <a16:creationId xmlns="" xmlns:a16="http://schemas.microsoft.com/office/drawing/2014/main" id="{6C5C6325-17F9-4DD6-8090-FE7B9C457F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85750" y="19812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104</xdr:row>
      <xdr:rowOff>285750</xdr:rowOff>
    </xdr:from>
    <xdr:to>
      <xdr:col>0</xdr:col>
      <xdr:colOff>1714500</xdr:colOff>
      <xdr:row>104</xdr:row>
      <xdr:rowOff>2352675</xdr:rowOff>
    </xdr:to>
    <xdr:pic>
      <xdr:nvPicPr>
        <xdr:cNvPr id="105" name="Picture 105" descr="ZZLNMD011-K00">
          <a:extLst>
            <a:ext uri="{FF2B5EF4-FFF2-40B4-BE49-F238E27FC236}">
              <a16:creationId xmlns="" xmlns:a16="http://schemas.microsoft.com/office/drawing/2014/main" id="{AF5E3C92-5E61-492A-99E7-DD1BA5DCE3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85750" y="20002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105</xdr:row>
      <xdr:rowOff>285750</xdr:rowOff>
    </xdr:from>
    <xdr:to>
      <xdr:col>0</xdr:col>
      <xdr:colOff>1714500</xdr:colOff>
      <xdr:row>105</xdr:row>
      <xdr:rowOff>2352675</xdr:rowOff>
    </xdr:to>
    <xdr:pic>
      <xdr:nvPicPr>
        <xdr:cNvPr id="106" name="Picture 106" descr="ZZO0XTNDC-K00">
          <a:extLst>
            <a:ext uri="{FF2B5EF4-FFF2-40B4-BE49-F238E27FC236}">
              <a16:creationId xmlns="" xmlns:a16="http://schemas.microsoft.com/office/drawing/2014/main" id="{3A400410-3463-4EDF-9194-E3D43BBA63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285750" y="20193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106</xdr:row>
      <xdr:rowOff>285750</xdr:rowOff>
    </xdr:from>
    <xdr:to>
      <xdr:col>0</xdr:col>
      <xdr:colOff>1714500</xdr:colOff>
      <xdr:row>106</xdr:row>
      <xdr:rowOff>2352675</xdr:rowOff>
    </xdr:to>
    <xdr:pic>
      <xdr:nvPicPr>
        <xdr:cNvPr id="107" name="Picture 107" descr="Z1043E00V-J11">
          <a:extLst>
            <a:ext uri="{FF2B5EF4-FFF2-40B4-BE49-F238E27FC236}">
              <a16:creationId xmlns="" xmlns:a16="http://schemas.microsoft.com/office/drawing/2014/main" id="{2AD707AA-7949-4AAB-A752-A6A33FAB6E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285750" y="20383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107</xdr:row>
      <xdr:rowOff>285750</xdr:rowOff>
    </xdr:from>
    <xdr:to>
      <xdr:col>0</xdr:col>
      <xdr:colOff>1714500</xdr:colOff>
      <xdr:row>107</xdr:row>
      <xdr:rowOff>2352675</xdr:rowOff>
    </xdr:to>
    <xdr:pic>
      <xdr:nvPicPr>
        <xdr:cNvPr id="108" name="Picture 108" descr="ZZLRLE011-H00">
          <a:extLst>
            <a:ext uri="{FF2B5EF4-FFF2-40B4-BE49-F238E27FC236}">
              <a16:creationId xmlns="" xmlns:a16="http://schemas.microsoft.com/office/drawing/2014/main" id="{780B99CE-75E4-470C-8A0F-5B12AEB87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85750" y="20574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108</xdr:row>
      <xdr:rowOff>285750</xdr:rowOff>
    </xdr:from>
    <xdr:to>
      <xdr:col>0</xdr:col>
      <xdr:colOff>1714500</xdr:colOff>
      <xdr:row>108</xdr:row>
      <xdr:rowOff>2352675</xdr:rowOff>
    </xdr:to>
    <xdr:pic>
      <xdr:nvPicPr>
        <xdr:cNvPr id="109" name="Picture 109" descr="ZZLFVM050-K00">
          <a:extLst>
            <a:ext uri="{FF2B5EF4-FFF2-40B4-BE49-F238E27FC236}">
              <a16:creationId xmlns="" xmlns:a16="http://schemas.microsoft.com/office/drawing/2014/main" id="{92D808ED-F66E-4210-BDE3-A2162760A3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85750" y="20764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109</xdr:row>
      <xdr:rowOff>285750</xdr:rowOff>
    </xdr:from>
    <xdr:to>
      <xdr:col>0</xdr:col>
      <xdr:colOff>1714500</xdr:colOff>
      <xdr:row>109</xdr:row>
      <xdr:rowOff>2352675</xdr:rowOff>
    </xdr:to>
    <xdr:pic>
      <xdr:nvPicPr>
        <xdr:cNvPr id="110" name="Picture 110" descr="ON542F044-G11">
          <a:extLst>
            <a:ext uri="{FF2B5EF4-FFF2-40B4-BE49-F238E27FC236}">
              <a16:creationId xmlns="" xmlns:a16="http://schemas.microsoft.com/office/drawing/2014/main" id="{E97FC802-4797-4D50-8739-B8E890976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85750" y="20955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110</xdr:row>
      <xdr:rowOff>285750</xdr:rowOff>
    </xdr:from>
    <xdr:to>
      <xdr:col>0</xdr:col>
      <xdr:colOff>1714500</xdr:colOff>
      <xdr:row>110</xdr:row>
      <xdr:rowOff>2352675</xdr:rowOff>
    </xdr:to>
    <xdr:pic>
      <xdr:nvPicPr>
        <xdr:cNvPr id="111" name="Picture 111" descr="ZZLMTP024-K00">
          <a:extLst>
            <a:ext uri="{FF2B5EF4-FFF2-40B4-BE49-F238E27FC236}">
              <a16:creationId xmlns="" xmlns:a16="http://schemas.microsoft.com/office/drawing/2014/main" id="{BB1D8817-8FF9-4CC5-89A0-0BF17F0D8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85750" y="21145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111</xdr:row>
      <xdr:rowOff>285750</xdr:rowOff>
    </xdr:from>
    <xdr:to>
      <xdr:col>0</xdr:col>
      <xdr:colOff>1714500</xdr:colOff>
      <xdr:row>111</xdr:row>
      <xdr:rowOff>2352675</xdr:rowOff>
    </xdr:to>
    <xdr:pic>
      <xdr:nvPicPr>
        <xdr:cNvPr id="112" name="Picture 112" descr="ZZO123729-Q00">
          <a:extLst>
            <a:ext uri="{FF2B5EF4-FFF2-40B4-BE49-F238E27FC236}">
              <a16:creationId xmlns="" xmlns:a16="http://schemas.microsoft.com/office/drawing/2014/main" id="{C39468EB-306C-4216-A484-2AFB5AF35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285750" y="21336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112</xdr:row>
      <xdr:rowOff>285750</xdr:rowOff>
    </xdr:from>
    <xdr:to>
      <xdr:col>0</xdr:col>
      <xdr:colOff>1714500</xdr:colOff>
      <xdr:row>112</xdr:row>
      <xdr:rowOff>2352675</xdr:rowOff>
    </xdr:to>
    <xdr:pic>
      <xdr:nvPicPr>
        <xdr:cNvPr id="113" name="Picture 113" descr="ZZO176641-K01">
          <a:extLst>
            <a:ext uri="{FF2B5EF4-FFF2-40B4-BE49-F238E27FC236}">
              <a16:creationId xmlns="" xmlns:a16="http://schemas.microsoft.com/office/drawing/2014/main" id="{8C0129A2-60A6-4AFC-AC30-768E8014B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285750" y="21526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113</xdr:row>
      <xdr:rowOff>285750</xdr:rowOff>
    </xdr:from>
    <xdr:to>
      <xdr:col>0</xdr:col>
      <xdr:colOff>1714500</xdr:colOff>
      <xdr:row>113</xdr:row>
      <xdr:rowOff>2352675</xdr:rowOff>
    </xdr:to>
    <xdr:pic>
      <xdr:nvPicPr>
        <xdr:cNvPr id="114" name="Picture 114" descr="KJ141F01N-K12">
          <a:extLst>
            <a:ext uri="{FF2B5EF4-FFF2-40B4-BE49-F238E27FC236}">
              <a16:creationId xmlns="" xmlns:a16="http://schemas.microsoft.com/office/drawing/2014/main" id="{7E913745-A986-4585-9D0A-4FE621277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285750" y="21717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114</xdr:row>
      <xdr:rowOff>285750</xdr:rowOff>
    </xdr:from>
    <xdr:to>
      <xdr:col>0</xdr:col>
      <xdr:colOff>1714500</xdr:colOff>
      <xdr:row>114</xdr:row>
      <xdr:rowOff>2352675</xdr:rowOff>
    </xdr:to>
    <xdr:pic>
      <xdr:nvPicPr>
        <xdr:cNvPr id="115" name="Picture 115" descr="ZZLJUK002-O00">
          <a:extLst>
            <a:ext uri="{FF2B5EF4-FFF2-40B4-BE49-F238E27FC236}">
              <a16:creationId xmlns="" xmlns:a16="http://schemas.microsoft.com/office/drawing/2014/main" id="{EDB4EDBA-49E0-40F0-9AFB-FF6E97DDF4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285750" y="21907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115</xdr:row>
      <xdr:rowOff>285750</xdr:rowOff>
    </xdr:from>
    <xdr:to>
      <xdr:col>0</xdr:col>
      <xdr:colOff>1714500</xdr:colOff>
      <xdr:row>115</xdr:row>
      <xdr:rowOff>2352675</xdr:rowOff>
    </xdr:to>
    <xdr:pic>
      <xdr:nvPicPr>
        <xdr:cNvPr id="116" name="Picture 116" descr="ZZO0XYK09-K00">
          <a:extLst>
            <a:ext uri="{FF2B5EF4-FFF2-40B4-BE49-F238E27FC236}">
              <a16:creationId xmlns="" xmlns:a16="http://schemas.microsoft.com/office/drawing/2014/main" id="{EC46522B-520F-43D5-B44C-536698672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85750" y="22098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116</xdr:row>
      <xdr:rowOff>285750</xdr:rowOff>
    </xdr:from>
    <xdr:to>
      <xdr:col>0</xdr:col>
      <xdr:colOff>1714500</xdr:colOff>
      <xdr:row>116</xdr:row>
      <xdr:rowOff>2352675</xdr:rowOff>
    </xdr:to>
    <xdr:pic>
      <xdr:nvPicPr>
        <xdr:cNvPr id="117" name="Picture 117" descr="KJ143E009-Q11">
          <a:extLst>
            <a:ext uri="{FF2B5EF4-FFF2-40B4-BE49-F238E27FC236}">
              <a16:creationId xmlns="" xmlns:a16="http://schemas.microsoft.com/office/drawing/2014/main" id="{B7D39D31-2BB8-4772-A760-AE6475876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285750" y="22288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117</xdr:row>
      <xdr:rowOff>285750</xdr:rowOff>
    </xdr:from>
    <xdr:to>
      <xdr:col>0</xdr:col>
      <xdr:colOff>1714500</xdr:colOff>
      <xdr:row>117</xdr:row>
      <xdr:rowOff>2352675</xdr:rowOff>
    </xdr:to>
    <xdr:pic>
      <xdr:nvPicPr>
        <xdr:cNvPr id="118" name="Picture 118" descr="ZZLQ4L006-K00">
          <a:extLst>
            <a:ext uri="{FF2B5EF4-FFF2-40B4-BE49-F238E27FC236}">
              <a16:creationId xmlns="" xmlns:a16="http://schemas.microsoft.com/office/drawing/2014/main" id="{5254E315-92FF-4B31-8413-B37D0DAB1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85750" y="22479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118</xdr:row>
      <xdr:rowOff>285750</xdr:rowOff>
    </xdr:from>
    <xdr:to>
      <xdr:col>0</xdr:col>
      <xdr:colOff>1714500</xdr:colOff>
      <xdr:row>118</xdr:row>
      <xdr:rowOff>2352675</xdr:rowOff>
    </xdr:to>
    <xdr:pic>
      <xdr:nvPicPr>
        <xdr:cNvPr id="119" name="Picture 119" descr="ZZLQQ9014-Q00">
          <a:extLst>
            <a:ext uri="{FF2B5EF4-FFF2-40B4-BE49-F238E27FC236}">
              <a16:creationId xmlns="" xmlns:a16="http://schemas.microsoft.com/office/drawing/2014/main" id="{87F04C28-F082-40F9-9221-79FB176B0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285750" y="22669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119</xdr:row>
      <xdr:rowOff>285750</xdr:rowOff>
    </xdr:from>
    <xdr:to>
      <xdr:col>0</xdr:col>
      <xdr:colOff>1714500</xdr:colOff>
      <xdr:row>119</xdr:row>
      <xdr:rowOff>2352675</xdr:rowOff>
    </xdr:to>
    <xdr:pic>
      <xdr:nvPicPr>
        <xdr:cNvPr id="120" name="Picture 120" descr="ZZO233L13-O01">
          <a:extLst>
            <a:ext uri="{FF2B5EF4-FFF2-40B4-BE49-F238E27FC236}">
              <a16:creationId xmlns="" xmlns:a16="http://schemas.microsoft.com/office/drawing/2014/main" id="{18D52EDD-B8A7-446F-A7B5-2B371603E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285750" y="22860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120</xdr:row>
      <xdr:rowOff>285750</xdr:rowOff>
    </xdr:from>
    <xdr:to>
      <xdr:col>0</xdr:col>
      <xdr:colOff>1714500</xdr:colOff>
      <xdr:row>120</xdr:row>
      <xdr:rowOff>2352675</xdr:rowOff>
    </xdr:to>
    <xdr:pic>
      <xdr:nvPicPr>
        <xdr:cNvPr id="121" name="Picture 121" descr="B1743K007-M11">
          <a:extLst>
            <a:ext uri="{FF2B5EF4-FFF2-40B4-BE49-F238E27FC236}">
              <a16:creationId xmlns="" xmlns:a16="http://schemas.microsoft.com/office/drawing/2014/main" id="{6F0075D6-3847-459B-B69F-409F19EA2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85750" y="23050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121</xdr:row>
      <xdr:rowOff>285750</xdr:rowOff>
    </xdr:from>
    <xdr:to>
      <xdr:col>0</xdr:col>
      <xdr:colOff>1714500</xdr:colOff>
      <xdr:row>121</xdr:row>
      <xdr:rowOff>2352675</xdr:rowOff>
    </xdr:to>
    <xdr:pic>
      <xdr:nvPicPr>
        <xdr:cNvPr id="122" name="Picture 122" descr="B1741E01Z-O11">
          <a:extLst>
            <a:ext uri="{FF2B5EF4-FFF2-40B4-BE49-F238E27FC236}">
              <a16:creationId xmlns="" xmlns:a16="http://schemas.microsoft.com/office/drawing/2014/main" id="{AC3FB368-1B02-4D10-99F4-CE223A3DB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285750" y="23241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122</xdr:row>
      <xdr:rowOff>285750</xdr:rowOff>
    </xdr:from>
    <xdr:to>
      <xdr:col>0</xdr:col>
      <xdr:colOff>1714500</xdr:colOff>
      <xdr:row>122</xdr:row>
      <xdr:rowOff>2352675</xdr:rowOff>
    </xdr:to>
    <xdr:pic>
      <xdr:nvPicPr>
        <xdr:cNvPr id="123" name="Picture 123" descr="OA341E00I-B11">
          <a:extLst>
            <a:ext uri="{FF2B5EF4-FFF2-40B4-BE49-F238E27FC236}">
              <a16:creationId xmlns="" xmlns:a16="http://schemas.microsoft.com/office/drawing/2014/main" id="{A0A24176-7CB8-40AE-91D4-0B21C33AA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285750" y="23431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123</xdr:row>
      <xdr:rowOff>285750</xdr:rowOff>
    </xdr:from>
    <xdr:to>
      <xdr:col>0</xdr:col>
      <xdr:colOff>1714500</xdr:colOff>
      <xdr:row>123</xdr:row>
      <xdr:rowOff>2352675</xdr:rowOff>
    </xdr:to>
    <xdr:pic>
      <xdr:nvPicPr>
        <xdr:cNvPr id="124" name="Picture 124" descr="ZZO0UA709-J00">
          <a:extLst>
            <a:ext uri="{FF2B5EF4-FFF2-40B4-BE49-F238E27FC236}">
              <a16:creationId xmlns="" xmlns:a16="http://schemas.microsoft.com/office/drawing/2014/main" id="{7F80B049-14A4-48EB-934D-3D43BCD16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285750" y="23622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124</xdr:row>
      <xdr:rowOff>285750</xdr:rowOff>
    </xdr:from>
    <xdr:to>
      <xdr:col>0</xdr:col>
      <xdr:colOff>1714500</xdr:colOff>
      <xdr:row>124</xdr:row>
      <xdr:rowOff>2352675</xdr:rowOff>
    </xdr:to>
    <xdr:pic>
      <xdr:nvPicPr>
        <xdr:cNvPr id="125" name="Picture 125" descr="ZZLPSS030-D00">
          <a:extLst>
            <a:ext uri="{FF2B5EF4-FFF2-40B4-BE49-F238E27FC236}">
              <a16:creationId xmlns="" xmlns:a16="http://schemas.microsoft.com/office/drawing/2014/main" id="{2AB8ED17-6A51-40CA-A6CD-D53362FC2D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85750" y="23812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125</xdr:row>
      <xdr:rowOff>285750</xdr:rowOff>
    </xdr:from>
    <xdr:to>
      <xdr:col>0</xdr:col>
      <xdr:colOff>1714500</xdr:colOff>
      <xdr:row>125</xdr:row>
      <xdr:rowOff>2352675</xdr:rowOff>
    </xdr:to>
    <xdr:pic>
      <xdr:nvPicPr>
        <xdr:cNvPr id="126" name="Picture 126" descr="NA823O021-J11">
          <a:extLst>
            <a:ext uri="{FF2B5EF4-FFF2-40B4-BE49-F238E27FC236}">
              <a16:creationId xmlns="" xmlns:a16="http://schemas.microsoft.com/office/drawing/2014/main" id="{5B7CBE5F-EDCD-4748-9CAF-3B96D8A90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85750" y="24003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126</xdr:row>
      <xdr:rowOff>285750</xdr:rowOff>
    </xdr:from>
    <xdr:to>
      <xdr:col>0</xdr:col>
      <xdr:colOff>1714500</xdr:colOff>
      <xdr:row>126</xdr:row>
      <xdr:rowOff>2352675</xdr:rowOff>
    </xdr:to>
    <xdr:pic>
      <xdr:nvPicPr>
        <xdr:cNvPr id="127" name="Picture 127" descr="SUS43F00R-Q11">
          <a:extLst>
            <a:ext uri="{FF2B5EF4-FFF2-40B4-BE49-F238E27FC236}">
              <a16:creationId xmlns="" xmlns:a16="http://schemas.microsoft.com/office/drawing/2014/main" id="{A0FE95B6-6B8B-4844-8649-BF4913D54B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285750" y="24193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127</xdr:row>
      <xdr:rowOff>285750</xdr:rowOff>
    </xdr:from>
    <xdr:to>
      <xdr:col>0</xdr:col>
      <xdr:colOff>1714500</xdr:colOff>
      <xdr:row>127</xdr:row>
      <xdr:rowOff>2352675</xdr:rowOff>
    </xdr:to>
    <xdr:pic>
      <xdr:nvPicPr>
        <xdr:cNvPr id="128" name="Picture 128" descr="ZZLMZ2016-T11">
          <a:extLst>
            <a:ext uri="{FF2B5EF4-FFF2-40B4-BE49-F238E27FC236}">
              <a16:creationId xmlns="" xmlns:a16="http://schemas.microsoft.com/office/drawing/2014/main" id="{8C596D6E-A6F8-4EA0-91CC-B0D5117B1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285750" y="24384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128</xdr:row>
      <xdr:rowOff>285750</xdr:rowOff>
    </xdr:from>
    <xdr:to>
      <xdr:col>0</xdr:col>
      <xdr:colOff>1714500</xdr:colOff>
      <xdr:row>128</xdr:row>
      <xdr:rowOff>2352675</xdr:rowOff>
    </xdr:to>
    <xdr:pic>
      <xdr:nvPicPr>
        <xdr:cNvPr id="129" name="Picture 129" descr="ZZO10P007-C00">
          <a:extLst>
            <a:ext uri="{FF2B5EF4-FFF2-40B4-BE49-F238E27FC236}">
              <a16:creationId xmlns="" xmlns:a16="http://schemas.microsoft.com/office/drawing/2014/main" id="{30B07684-B0B1-49D5-9E33-55CA81D08D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85750" y="24574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129</xdr:row>
      <xdr:rowOff>285750</xdr:rowOff>
    </xdr:from>
    <xdr:to>
      <xdr:col>0</xdr:col>
      <xdr:colOff>1714500</xdr:colOff>
      <xdr:row>129</xdr:row>
      <xdr:rowOff>2352675</xdr:rowOff>
    </xdr:to>
    <xdr:pic>
      <xdr:nvPicPr>
        <xdr:cNvPr id="130" name="Picture 130" descr="JA443E012-Q11">
          <a:extLst>
            <a:ext uri="{FF2B5EF4-FFF2-40B4-BE49-F238E27FC236}">
              <a16:creationId xmlns="" xmlns:a16="http://schemas.microsoft.com/office/drawing/2014/main" id="{D7FB149D-5A58-4E1C-B9EA-566BCDCD18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285750" y="24765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130</xdr:row>
      <xdr:rowOff>285750</xdr:rowOff>
    </xdr:from>
    <xdr:to>
      <xdr:col>0</xdr:col>
      <xdr:colOff>1714500</xdr:colOff>
      <xdr:row>130</xdr:row>
      <xdr:rowOff>2352675</xdr:rowOff>
    </xdr:to>
    <xdr:pic>
      <xdr:nvPicPr>
        <xdr:cNvPr id="131" name="Picture 131" descr="DC141E00D-Q11">
          <a:extLst>
            <a:ext uri="{FF2B5EF4-FFF2-40B4-BE49-F238E27FC236}">
              <a16:creationId xmlns="" xmlns:a16="http://schemas.microsoft.com/office/drawing/2014/main" id="{DC202219-79D3-4C41-A05B-E70FFC7E7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85750" y="24955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131</xdr:row>
      <xdr:rowOff>285750</xdr:rowOff>
    </xdr:from>
    <xdr:to>
      <xdr:col>0</xdr:col>
      <xdr:colOff>1714500</xdr:colOff>
      <xdr:row>131</xdr:row>
      <xdr:rowOff>2352675</xdr:rowOff>
    </xdr:to>
    <xdr:pic>
      <xdr:nvPicPr>
        <xdr:cNvPr id="132" name="Picture 132" descr="ROJ41E003-K11">
          <a:extLst>
            <a:ext uri="{FF2B5EF4-FFF2-40B4-BE49-F238E27FC236}">
              <a16:creationId xmlns="" xmlns:a16="http://schemas.microsoft.com/office/drawing/2014/main" id="{359C8D20-F881-492A-80F1-8D060FF12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85750" y="25146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132</xdr:row>
      <xdr:rowOff>285750</xdr:rowOff>
    </xdr:from>
    <xdr:to>
      <xdr:col>0</xdr:col>
      <xdr:colOff>1714500</xdr:colOff>
      <xdr:row>132</xdr:row>
      <xdr:rowOff>2352675</xdr:rowOff>
    </xdr:to>
    <xdr:pic>
      <xdr:nvPicPr>
        <xdr:cNvPr id="133" name="Picture 133" descr="ZZO176641-K00">
          <a:extLst>
            <a:ext uri="{FF2B5EF4-FFF2-40B4-BE49-F238E27FC236}">
              <a16:creationId xmlns="" xmlns:a16="http://schemas.microsoft.com/office/drawing/2014/main" id="{DCBF7992-24D1-4AF4-A3AF-11676C53C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285750" y="25336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133</xdr:row>
      <xdr:rowOff>285750</xdr:rowOff>
    </xdr:from>
    <xdr:to>
      <xdr:col>0</xdr:col>
      <xdr:colOff>1714500</xdr:colOff>
      <xdr:row>133</xdr:row>
      <xdr:rowOff>2352675</xdr:rowOff>
    </xdr:to>
    <xdr:pic>
      <xdr:nvPicPr>
        <xdr:cNvPr id="134" name="Picture 134" descr="ZZLMZ8005-N00">
          <a:extLst>
            <a:ext uri="{FF2B5EF4-FFF2-40B4-BE49-F238E27FC236}">
              <a16:creationId xmlns="" xmlns:a16="http://schemas.microsoft.com/office/drawing/2014/main" id="{F4188FBC-6ED1-49DB-956C-E11257FBD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285750" y="25527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134</xdr:row>
      <xdr:rowOff>285750</xdr:rowOff>
    </xdr:from>
    <xdr:to>
      <xdr:col>0</xdr:col>
      <xdr:colOff>1714500</xdr:colOff>
      <xdr:row>134</xdr:row>
      <xdr:rowOff>2352675</xdr:rowOff>
    </xdr:to>
    <xdr:pic>
      <xdr:nvPicPr>
        <xdr:cNvPr id="135" name="Picture 135" descr="BI741E00L-J11">
          <a:extLst>
            <a:ext uri="{FF2B5EF4-FFF2-40B4-BE49-F238E27FC236}">
              <a16:creationId xmlns="" xmlns:a16="http://schemas.microsoft.com/office/drawing/2014/main" id="{8346A840-7D07-4A5E-936D-E9E657BD27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285750" y="25717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135</xdr:row>
      <xdr:rowOff>285750</xdr:rowOff>
    </xdr:from>
    <xdr:to>
      <xdr:col>0</xdr:col>
      <xdr:colOff>1714500</xdr:colOff>
      <xdr:row>135</xdr:row>
      <xdr:rowOff>2352675</xdr:rowOff>
    </xdr:to>
    <xdr:pic>
      <xdr:nvPicPr>
        <xdr:cNvPr id="136" name="Picture 136" descr="ROJ41E003-A11">
          <a:extLst>
            <a:ext uri="{FF2B5EF4-FFF2-40B4-BE49-F238E27FC236}">
              <a16:creationId xmlns="" xmlns:a16="http://schemas.microsoft.com/office/drawing/2014/main" id="{AB783E3B-2CF9-48AC-8CBB-6128E52D8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285750" y="25908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136</xdr:row>
      <xdr:rowOff>285750</xdr:rowOff>
    </xdr:from>
    <xdr:to>
      <xdr:col>0</xdr:col>
      <xdr:colOff>1714500</xdr:colOff>
      <xdr:row>136</xdr:row>
      <xdr:rowOff>2352675</xdr:rowOff>
    </xdr:to>
    <xdr:pic>
      <xdr:nvPicPr>
        <xdr:cNvPr id="137" name="Picture 137" descr="ZZLRSW031-M00">
          <a:extLst>
            <a:ext uri="{FF2B5EF4-FFF2-40B4-BE49-F238E27FC236}">
              <a16:creationId xmlns="" xmlns:a16="http://schemas.microsoft.com/office/drawing/2014/main" id="{B5180B98-D323-4C5C-B8A7-CAF3C4289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85750" y="26098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137</xdr:row>
      <xdr:rowOff>285750</xdr:rowOff>
    </xdr:from>
    <xdr:to>
      <xdr:col>0</xdr:col>
      <xdr:colOff>1714500</xdr:colOff>
      <xdr:row>137</xdr:row>
      <xdr:rowOff>2352675</xdr:rowOff>
    </xdr:to>
    <xdr:pic>
      <xdr:nvPicPr>
        <xdr:cNvPr id="138" name="Picture 138" descr="RO541F04F-Q11">
          <a:extLst>
            <a:ext uri="{FF2B5EF4-FFF2-40B4-BE49-F238E27FC236}">
              <a16:creationId xmlns="" xmlns:a16="http://schemas.microsoft.com/office/drawing/2014/main" id="{8A489871-2F9C-44EF-B28F-724880953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85750" y="26289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138</xdr:row>
      <xdr:rowOff>285750</xdr:rowOff>
    </xdr:from>
    <xdr:to>
      <xdr:col>0</xdr:col>
      <xdr:colOff>1714500</xdr:colOff>
      <xdr:row>138</xdr:row>
      <xdr:rowOff>2352675</xdr:rowOff>
    </xdr:to>
    <xdr:pic>
      <xdr:nvPicPr>
        <xdr:cNvPr id="139" name="Picture 139" descr="ZZLR24012-K00">
          <a:extLst>
            <a:ext uri="{FF2B5EF4-FFF2-40B4-BE49-F238E27FC236}">
              <a16:creationId xmlns="" xmlns:a16="http://schemas.microsoft.com/office/drawing/2014/main" id="{1C0A374B-2C7F-4CB5-A43C-70B7914FC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285750" y="26479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139</xdr:row>
      <xdr:rowOff>285750</xdr:rowOff>
    </xdr:from>
    <xdr:to>
      <xdr:col>0</xdr:col>
      <xdr:colOff>1714500</xdr:colOff>
      <xdr:row>139</xdr:row>
      <xdr:rowOff>2352675</xdr:rowOff>
    </xdr:to>
    <xdr:pic>
      <xdr:nvPicPr>
        <xdr:cNvPr id="140" name="Picture 140" descr="KJ141F01N-G11">
          <a:extLst>
            <a:ext uri="{FF2B5EF4-FFF2-40B4-BE49-F238E27FC236}">
              <a16:creationId xmlns="" xmlns:a16="http://schemas.microsoft.com/office/drawing/2014/main" id="{A95D55BC-BB15-4E5C-BD36-F5D66F959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285750" y="26670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140</xdr:row>
      <xdr:rowOff>285750</xdr:rowOff>
    </xdr:from>
    <xdr:to>
      <xdr:col>0</xdr:col>
      <xdr:colOff>1714500</xdr:colOff>
      <xdr:row>140</xdr:row>
      <xdr:rowOff>2352675</xdr:rowOff>
    </xdr:to>
    <xdr:pic>
      <xdr:nvPicPr>
        <xdr:cNvPr id="141" name="Picture 141" descr="KJ143E005-K16">
          <a:extLst>
            <a:ext uri="{FF2B5EF4-FFF2-40B4-BE49-F238E27FC236}">
              <a16:creationId xmlns="" xmlns:a16="http://schemas.microsoft.com/office/drawing/2014/main" id="{E16581D0-235D-4FA1-A344-6D8D01ACF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85750" y="26860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141</xdr:row>
      <xdr:rowOff>285750</xdr:rowOff>
    </xdr:from>
    <xdr:to>
      <xdr:col>0</xdr:col>
      <xdr:colOff>1714500</xdr:colOff>
      <xdr:row>141</xdr:row>
      <xdr:rowOff>2352675</xdr:rowOff>
    </xdr:to>
    <xdr:pic>
      <xdr:nvPicPr>
        <xdr:cNvPr id="142" name="Picture 142" descr="RO541E063-N11">
          <a:extLst>
            <a:ext uri="{FF2B5EF4-FFF2-40B4-BE49-F238E27FC236}">
              <a16:creationId xmlns="" xmlns:a16="http://schemas.microsoft.com/office/drawing/2014/main" id="{E71EDE87-3BB5-4029-92E1-F1BFFEFCA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85750" y="27051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142</xdr:row>
      <xdr:rowOff>285750</xdr:rowOff>
    </xdr:from>
    <xdr:to>
      <xdr:col>0</xdr:col>
      <xdr:colOff>1714500</xdr:colOff>
      <xdr:row>142</xdr:row>
      <xdr:rowOff>2352675</xdr:rowOff>
    </xdr:to>
    <xdr:pic>
      <xdr:nvPicPr>
        <xdr:cNvPr id="143" name="Picture 143" descr="ZZLQ7X033-P00">
          <a:extLst>
            <a:ext uri="{FF2B5EF4-FFF2-40B4-BE49-F238E27FC236}">
              <a16:creationId xmlns="" xmlns:a16="http://schemas.microsoft.com/office/drawing/2014/main" id="{08D45780-3FD9-4C55-80AB-23B6BDE697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285750" y="272415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143</xdr:row>
      <xdr:rowOff>285750</xdr:rowOff>
    </xdr:from>
    <xdr:to>
      <xdr:col>0</xdr:col>
      <xdr:colOff>1714500</xdr:colOff>
      <xdr:row>143</xdr:row>
      <xdr:rowOff>2352675</xdr:rowOff>
    </xdr:to>
    <xdr:pic>
      <xdr:nvPicPr>
        <xdr:cNvPr id="144" name="Picture 144" descr="ZZLSW4001-N00">
          <a:extLst>
            <a:ext uri="{FF2B5EF4-FFF2-40B4-BE49-F238E27FC236}">
              <a16:creationId xmlns="" xmlns:a16="http://schemas.microsoft.com/office/drawing/2014/main" id="{ACF47F23-B5A9-49FE-AD3C-494494A83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285750" y="27432000"/>
          <a:ext cx="32385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285750</xdr:colOff>
      <xdr:row>144</xdr:row>
      <xdr:rowOff>285750</xdr:rowOff>
    </xdr:from>
    <xdr:to>
      <xdr:col>0</xdr:col>
      <xdr:colOff>1714500</xdr:colOff>
      <xdr:row>144</xdr:row>
      <xdr:rowOff>2352675</xdr:rowOff>
    </xdr:to>
    <xdr:pic>
      <xdr:nvPicPr>
        <xdr:cNvPr id="145" name="Picture 145" descr="ZZO0UVY26-K00">
          <a:extLst>
            <a:ext uri="{FF2B5EF4-FFF2-40B4-BE49-F238E27FC236}">
              <a16:creationId xmlns="" xmlns:a16="http://schemas.microsoft.com/office/drawing/2014/main" id="{7FE40FC9-0F78-4D9F-8FD2-99F3D3703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285750" y="27622500"/>
          <a:ext cx="323850" cy="0"/>
        </a:xfrm>
        <a:prstGeom prst="rect">
          <a:avLst/>
        </a:prstGeom>
      </xdr:spPr>
    </xdr:pic>
    <xdr:clientData fLock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Offer_22.08.2023_A-Ski-Textiles_65_Wiltex_after%20pick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Offer_22.08.2023_A-Ski-Textiles_65_Wiltex_after%20pick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Offer_22.08.2023_A-Ski-Textiles_65_Wiltex_after%20pick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168.596463078706" createdVersion="4" refreshedVersion="8" minRefreshableVersion="3" recordCount="233">
  <cacheSource type="worksheet">
    <worksheetSource ref="A1:P234" sheet="Details" r:id="rId2"/>
  </cacheSource>
  <cacheFields count="16">
    <cacheField name="Brand" numFmtId="0">
      <sharedItems count="48">
        <s v="mikk-line"/>
        <s v="Roxy"/>
        <s v="Billabong"/>
        <s v="X Bionic"/>
        <s v="Oakley"/>
        <s v="Jack Wolfskin"/>
        <s v="Kilpi"/>
        <s v="Rossignol"/>
        <s v="Zimtstern"/>
        <s v="Odd Molly"/>
        <s v="Name it"/>
        <s v="Burton"/>
        <s v="Eider"/>
        <s v="Peak Mountain"/>
        <s v="Spyder"/>
        <s v="LEGO® kidswear"/>
        <s v="Toni Sailer"/>
        <s v="SuperRebel"/>
        <s v="Bogner Fire + Ice"/>
        <s v="O'Neill"/>
        <s v="Millet"/>
        <s v="PYUA"/>
        <s v="Didriksons"/>
        <s v="Columbia"/>
        <s v="Mini Rodini"/>
        <s v="Chiemsee"/>
        <s v="Kjus"/>
        <s v="Kari Traa"/>
        <s v="Molo"/>
        <s v="DC Shoes"/>
        <s v="CMP"/>
        <s v="Superdry"/>
        <s v="TrollKids"/>
        <s v="Icepeak"/>
        <s v="Napapijri"/>
        <s v="Killtec"/>
        <s v="Esprit"/>
        <s v="Steiff"/>
        <s v="Colmar"/>
        <s v="Reima"/>
        <s v="Ziener"/>
        <s v="Kamik"/>
        <s v="Sweaty Betty"/>
        <s v="The North Face"/>
        <s v="Dare 2B"/>
        <s v="OOSC"/>
        <s v="Quiksilver"/>
        <s v="Ralph Lauren Childrenswear"/>
      </sharedItems>
    </cacheField>
    <cacheField name="Simple-SKU" numFmtId="0">
      <sharedItems/>
    </cacheField>
    <cacheField name="Config-SKU" numFmtId="0">
      <sharedItems/>
    </cacheField>
    <cacheField name="EAN" numFmtId="0">
      <sharedItems/>
    </cacheField>
    <cacheField name="Size" numFmtId="0">
      <sharedItems/>
    </cacheField>
    <cacheField name="CG1" numFmtId="0">
      <sharedItems/>
    </cacheField>
    <cacheField name="CG2" numFmtId="0">
      <sharedItems/>
    </cacheField>
    <cacheField name="CG3" numFmtId="0">
      <sharedItems/>
    </cacheField>
    <cacheField name="CG4" numFmtId="0">
      <sharedItems/>
    </cacheField>
    <cacheField name="CG5" numFmtId="0">
      <sharedItems/>
    </cacheField>
    <cacheField name="Season" numFmtId="0">
      <sharedItems/>
    </cacheField>
    <cacheField name="Color" numFmtId="0">
      <sharedItems/>
    </cacheField>
    <cacheField name="Article Description" numFmtId="0">
      <sharedItems/>
    </cacheField>
    <cacheField name="RRP DE" numFmtId="164">
      <sharedItems containsSemiMixedTypes="0" containsString="0" containsNumber="1" minValue="49.95" maxValue="999.95"/>
    </cacheField>
    <cacheField name="Final Stock (available)" numFmtId="0">
      <sharedItems containsSemiMixedTypes="0" containsString="0" containsNumber="1" containsInteger="1" minValue="1" maxValue="11"/>
    </cacheField>
    <cacheField name="RRP Total" numFmtId="164">
      <sharedItems containsSemiMixedTypes="0" containsString="0" containsNumber="1" minValue="49.95" maxValue="46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5168.59646458333" createdVersion="4" refreshedVersion="8" minRefreshableVersion="3" recordCount="233">
  <cacheSource type="worksheet">
    <worksheetSource ref="A1:P234" sheet="Details" r:id="rId2"/>
  </cacheSource>
  <cacheFields count="16">
    <cacheField name="Brand" numFmtId="0">
      <sharedItems/>
    </cacheField>
    <cacheField name="Simple-SKU" numFmtId="0">
      <sharedItems/>
    </cacheField>
    <cacheField name="Config-SKU" numFmtId="0">
      <sharedItems/>
    </cacheField>
    <cacheField name="EAN" numFmtId="0">
      <sharedItems/>
    </cacheField>
    <cacheField name="Size" numFmtId="0">
      <sharedItems/>
    </cacheField>
    <cacheField name="CG1" numFmtId="0">
      <sharedItems/>
    </cacheField>
    <cacheField name="CG2" numFmtId="0">
      <sharedItems/>
    </cacheField>
    <cacheField name="CG3" numFmtId="0">
      <sharedItems/>
    </cacheField>
    <cacheField name="CG4" numFmtId="0">
      <sharedItems/>
    </cacheField>
    <cacheField name="CG5" numFmtId="0">
      <sharedItems count="13">
        <s v="Ski Suits"/>
        <s v="Trousers"/>
        <s v="Softshell Trousers"/>
        <s v="Soft Shell Jackets"/>
        <s v="Waterproof Jackets"/>
        <s v="Down &amp; Padded Jackets"/>
        <s v="Long Johns"/>
        <s v="Ski Trousers"/>
        <s v="Underwear"/>
        <s v="Insulator Jackets"/>
        <s v="Fleece Jackets"/>
        <s v="Ski Jackets"/>
        <s v="Snowboarding Suits"/>
      </sharedItems>
    </cacheField>
    <cacheField name="Season" numFmtId="0">
      <sharedItems/>
    </cacheField>
    <cacheField name="Color" numFmtId="0">
      <sharedItems/>
    </cacheField>
    <cacheField name="Article Description" numFmtId="0">
      <sharedItems/>
    </cacheField>
    <cacheField name="RRP DE" numFmtId="164">
      <sharedItems containsSemiMixedTypes="0" containsString="0" containsNumber="1" minValue="49.95" maxValue="999.95"/>
    </cacheField>
    <cacheField name="Final Stock (available)" numFmtId="0">
      <sharedItems containsSemiMixedTypes="0" containsString="0" containsNumber="1" containsInteger="1" minValue="1" maxValue="11"/>
    </cacheField>
    <cacheField name="RRP Total" numFmtId="164">
      <sharedItems containsSemiMixedTypes="0" containsString="0" containsNumber="1" minValue="49.95" maxValue="46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hor" refreshedDate="45168.596464930553" createdVersion="4" refreshedVersion="8" minRefreshableVersion="3" recordCount="233">
  <cacheSource type="worksheet">
    <worksheetSource ref="A1:P234" sheet="Details" r:id="rId2"/>
  </cacheSource>
  <cacheFields count="16">
    <cacheField name="Brand" numFmtId="0">
      <sharedItems/>
    </cacheField>
    <cacheField name="Simple-SKU" numFmtId="0">
      <sharedItems/>
    </cacheField>
    <cacheField name="Config-SKU" numFmtId="0">
      <sharedItems/>
    </cacheField>
    <cacheField name="EAN" numFmtId="0">
      <sharedItems/>
    </cacheField>
    <cacheField name="Size" numFmtId="0">
      <sharedItems/>
    </cacheField>
    <cacheField name="CG1" numFmtId="0">
      <sharedItems/>
    </cacheField>
    <cacheField name="CG2" numFmtId="0">
      <sharedItems/>
    </cacheField>
    <cacheField name="CG3" numFmtId="0">
      <sharedItems/>
    </cacheField>
    <cacheField name="CG4" numFmtId="0">
      <sharedItems/>
    </cacheField>
    <cacheField name="CG5" numFmtId="0">
      <sharedItems/>
    </cacheField>
    <cacheField name="Season" numFmtId="0">
      <sharedItems count="1">
        <s v="AW"/>
      </sharedItems>
    </cacheField>
    <cacheField name="Color" numFmtId="0">
      <sharedItems/>
    </cacheField>
    <cacheField name="Article Description" numFmtId="0">
      <sharedItems/>
    </cacheField>
    <cacheField name="RRP DE" numFmtId="164">
      <sharedItems containsSemiMixedTypes="0" containsString="0" containsNumber="1" minValue="49.95" maxValue="999.95"/>
    </cacheField>
    <cacheField name="Final Stock (available)" numFmtId="0">
      <sharedItems containsSemiMixedTypes="0" containsString="0" containsNumber="1" containsInteger="1" minValue="1" maxValue="11"/>
    </cacheField>
    <cacheField name="RRP Total" numFmtId="164">
      <sharedItems containsSemiMixedTypes="0" containsString="0" containsNumber="1" minValue="49.95" maxValue="46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3">
  <r>
    <x v="0"/>
    <s v="ZZO233L13-N000128000"/>
    <s v="ZZO233L13-N00"/>
    <s v="5715073218904"/>
    <s v="128"/>
    <s v="Clothing"/>
    <s v="Kids Unisex"/>
    <s v="Ski Wear"/>
    <s v="Ski Suits"/>
    <s v="Ski Suits"/>
    <s v="AW"/>
    <s v="olive"/>
    <s v="Duvet Set"/>
    <n v="69.95"/>
    <n v="2"/>
    <n v="139.9"/>
  </r>
  <r>
    <x v="1"/>
    <s v="RO541E03J-E1100XL000"/>
    <s v="RO541E03J-E11"/>
    <s v="3613374493414"/>
    <s v="XL"/>
    <s v="Sports"/>
    <s v="Women"/>
    <s v="Bottoms"/>
    <s v="Snowboarding"/>
    <s v="Trousers"/>
    <s v="AW"/>
    <s v="yellow"/>
    <s v="BACKYARD PT"/>
    <n v="129.99"/>
    <n v="1"/>
    <n v="129.99"/>
  </r>
  <r>
    <x v="2"/>
    <s v="ZZO166E16-O010579924"/>
    <s v="ZZO166E16-O01"/>
    <s v="3665601068841"/>
    <s v="M"/>
    <s v="Sports"/>
    <s v="Women"/>
    <s v="Bottoms"/>
    <s v="Ski"/>
    <s v="Softshell Trousers"/>
    <s v="AW"/>
    <s v="dark brown"/>
    <s v="NELA PNT"/>
    <n v="170"/>
    <n v="5"/>
    <n v="850"/>
  </r>
  <r>
    <x v="2"/>
    <s v="ZZO166E17-A000579934"/>
    <s v="ZZO166E17-A00"/>
    <s v="3665601069404"/>
    <s v="XL"/>
    <s v="Sports"/>
    <s v="Women"/>
    <s v="Bottoms"/>
    <s v="Ski"/>
    <s v="Softshell Trousers"/>
    <s v="AW"/>
    <s v="white"/>
    <s v="TERRY PNT"/>
    <n v="150"/>
    <n v="8"/>
    <n v="1200"/>
  </r>
  <r>
    <x v="3"/>
    <s v="ZZLPSS030-D0003E76A7"/>
    <s v="ZZLPSS030-D00"/>
    <s v="8054216039196"/>
    <s v="46"/>
    <s v="Sports"/>
    <s v="Women"/>
    <s v="Jackets &amp; Gilets"/>
    <s v="Ski"/>
    <s v="Soft Shell Jackets"/>
    <s v="AW"/>
    <s v="black"/>
    <s v="X-BIONIC SKI XITANIT EVO UPD LADY JACKET"/>
    <n v="970"/>
    <n v="1"/>
    <n v="970"/>
  </r>
  <r>
    <x v="4"/>
    <s v="OA341E00I-B11000M000"/>
    <s v="OA341E00I-B11"/>
    <s v="0193517232436"/>
    <s v="M"/>
    <s v="Sports"/>
    <s v="Women"/>
    <s v="Bottoms"/>
    <s v="Snowboarding"/>
    <s v="Trousers"/>
    <s v="AW"/>
    <s v="beige"/>
    <s v="IRIS INSULATED PANT"/>
    <n v="189.95"/>
    <n v="1"/>
    <n v="189.95"/>
  </r>
  <r>
    <x v="0"/>
    <s v="ZZO233L13-O010116000"/>
    <s v="ZZO233L13-O01"/>
    <s v="5715073218843"/>
    <s v="116"/>
    <s v="Clothing"/>
    <s v="Kids Unisex"/>
    <s v="Ski Wear"/>
    <s v="Ski Suits"/>
    <s v="Ski Suits"/>
    <s v="AW"/>
    <s v="brown"/>
    <s v="Duvet Set"/>
    <n v="69.95"/>
    <n v="3"/>
    <n v="209.85000000000002"/>
  </r>
  <r>
    <x v="5"/>
    <s v="JA443E012-Q110092000"/>
    <s v="JA443E012-Q11"/>
    <s v="4060477600062"/>
    <s v="92"/>
    <s v="Sports"/>
    <s v="Kids"/>
    <s v="Bottoms"/>
    <s v="Ski"/>
    <s v="Trousers"/>
    <s v="AW"/>
    <s v="black"/>
    <s v="GREAT SNOW PANTS KIDS"/>
    <n v="99.95"/>
    <n v="1"/>
    <n v="99.95"/>
  </r>
  <r>
    <x v="6"/>
    <s v="ZZLFVM050-K0002AA1B2"/>
    <s v="ZZLFVM050-K00"/>
    <s v="8592914253402"/>
    <s v="36"/>
    <s v="Sports"/>
    <s v="Women"/>
    <s v="Jackets &amp; Gilets"/>
    <s v="Ski"/>
    <s v="Soft Shell Jackets"/>
    <s v="AW"/>
    <s v="light blue"/>
    <s v="NALAU-W"/>
    <n v="709.95"/>
    <n v="1"/>
    <n v="709.95"/>
  </r>
  <r>
    <x v="7"/>
    <s v="ROJ41E003-Q11000S000"/>
    <s v="ROJ41E003-Q11"/>
    <s v="3607682971702"/>
    <s v="S"/>
    <s v="Sports"/>
    <s v="Women"/>
    <s v="Bottoms"/>
    <s v="Ski"/>
    <s v="Trousers"/>
    <s v="AW"/>
    <s v="black"/>
    <s v="W CLASSIQUE PANT"/>
    <n v="294.95"/>
    <n v="2"/>
    <n v="589.9"/>
  </r>
  <r>
    <x v="8"/>
    <s v="ZZLMZ8005-Q00039B9A2"/>
    <s v="ZZLMZ8005-Q00"/>
    <s v="7613253501960"/>
    <s v="M"/>
    <s v="Sports"/>
    <s v="Women"/>
    <s v="Jackets &amp; Gilets"/>
    <s v="Ski"/>
    <s v="Waterproof Jackets"/>
    <s v="AW"/>
    <s v="black"/>
    <s v="WO-T1"/>
    <n v="729"/>
    <n v="2"/>
    <n v="1458"/>
  </r>
  <r>
    <x v="9"/>
    <s v="ZZLQQ9014-Q0003F6416"/>
    <s v="ZZLQQ9014-Q00"/>
    <s v="7320780955998"/>
    <s v="S"/>
    <s v="Sports"/>
    <s v="Women"/>
    <s v="Bottoms"/>
    <s v="Ski"/>
    <s v="Trousers"/>
    <s v="AW"/>
    <s v="black"/>
    <s v="LOVE-ALANCHE PANTS"/>
    <n v="269"/>
    <n v="1"/>
    <n v="269"/>
  </r>
  <r>
    <x v="0"/>
    <s v="ZZO233L13-N000110000"/>
    <s v="ZZO233L13-N00"/>
    <s v="5715073218782"/>
    <s v="110"/>
    <s v="Clothing"/>
    <s v="Kids Unisex"/>
    <s v="Ski Wear"/>
    <s v="Ski Suits"/>
    <s v="Ski Suits"/>
    <s v="AW"/>
    <s v="olive"/>
    <s v="Duvet Set"/>
    <n v="69.95"/>
    <n v="3"/>
    <n v="209.85000000000002"/>
  </r>
  <r>
    <x v="10"/>
    <s v="NA823O027-K110081000"/>
    <s v="NA823O027-K11"/>
    <s v="5715103119683"/>
    <s v="80"/>
    <s v="Clothing"/>
    <s v="Girls"/>
    <s v="Ski Wear"/>
    <s v="Ski Suits"/>
    <s v="Ski Suits"/>
    <s v="AW"/>
    <s v="blue"/>
    <s v="NMFSNOW10 SUIT PETIT FLOWER FO NOOS"/>
    <n v="84.99"/>
    <n v="4"/>
    <n v="339.96"/>
  </r>
  <r>
    <x v="10"/>
    <s v="NA823O021-J110075000"/>
    <s v="NA823O021-J11"/>
    <s v="5715108102253"/>
    <s v="74"/>
    <s v="Clothing"/>
    <s v="Girls"/>
    <s v="Ski Wear"/>
    <s v="Ski Suits"/>
    <s v="Ski Suits"/>
    <s v="AW"/>
    <s v="pink"/>
    <s v="NBFSNOW10 SUIT FLOWER FO"/>
    <n v="84.99"/>
    <n v="1"/>
    <n v="84.99"/>
  </r>
  <r>
    <x v="11"/>
    <s v="B1741F03W-I11000S000"/>
    <s v="B1741F03W-I11"/>
    <s v="9010510266200"/>
    <s v="S"/>
    <s v="Sports"/>
    <s v="Women"/>
    <s v="Jackets &amp; Gilets"/>
    <s v="Snowboarding"/>
    <s v="Waterproof Jackets"/>
    <s v="AW"/>
    <s v="orange"/>
    <s v="Women's Veridry 2.5L Rain Jacket"/>
    <n v="149.94999999999999"/>
    <n v="1"/>
    <n v="149.94999999999999"/>
  </r>
  <r>
    <x v="11"/>
    <s v="B1741E01Z-O11000M000"/>
    <s v="B1741E01Z-O11"/>
    <s v="9010510158734"/>
    <s v="M"/>
    <s v="Sports"/>
    <s v="Women"/>
    <s v="Bottoms"/>
    <s v="Snowboarding"/>
    <s v="Trousers"/>
    <s v="AW"/>
    <s v="brown"/>
    <s v="Vida PT"/>
    <n v="179.95"/>
    <n v="1"/>
    <n v="179.95"/>
  </r>
  <r>
    <x v="10"/>
    <s v="NA823O023-J110063000"/>
    <s v="NA823O023-J11"/>
    <s v="5715108101911"/>
    <s v="62"/>
    <s v="Clothing"/>
    <s v="Girls"/>
    <s v="Ski Wear"/>
    <s v="Ski Suits"/>
    <s v="Ski Suits"/>
    <s v="AW"/>
    <s v="pink"/>
    <s v="NBFSNOW10 SUIT3FO"/>
    <n v="79.989999999999995"/>
    <n v="8"/>
    <n v="639.91999999999996"/>
  </r>
  <r>
    <x v="11"/>
    <s v="B1741F03Y-I110XXS000"/>
    <s v="B1741F03Y-I11"/>
    <s v="9010510265722"/>
    <s v="XXS"/>
    <s v="Sports"/>
    <s v="Women"/>
    <s v="Jackets &amp; Gilets"/>
    <s v="Snowboarding"/>
    <s v="Waterproof Jackets"/>
    <s v="AW"/>
    <s v="purple"/>
    <s v="Women's Veridry 2L Rain Jacket"/>
    <n v="149.94999999999999"/>
    <n v="2"/>
    <n v="299.89999999999998"/>
  </r>
  <r>
    <x v="10"/>
    <s v="NA824O023-M110075000"/>
    <s v="NA824O023-M11"/>
    <s v="5715108102451"/>
    <s v="74"/>
    <s v="Clothing"/>
    <s v="Boys"/>
    <s v="Ski Wear"/>
    <s v="Ski Suits"/>
    <s v="Ski Suits"/>
    <s v="AW"/>
    <s v="green"/>
    <s v="NBMSNOW10 SUIT SNOWLAND FO"/>
    <n v="84.99"/>
    <n v="1"/>
    <n v="84.99"/>
  </r>
  <r>
    <x v="8"/>
    <s v="ZZLMZ8005-Q00039B9A1"/>
    <s v="ZZLMZ8005-Q00"/>
    <s v="7613253501953"/>
    <s v="S"/>
    <s v="Sports"/>
    <s v="Women"/>
    <s v="Jackets &amp; Gilets"/>
    <s v="Ski"/>
    <s v="Waterproof Jackets"/>
    <s v="AW"/>
    <s v="black"/>
    <s v="WO-T1"/>
    <n v="729"/>
    <n v="1"/>
    <n v="729"/>
  </r>
  <r>
    <x v="2"/>
    <s v="BI741E00N-B11000M000"/>
    <s v="BI741E00N-B11"/>
    <s v="3665601578005"/>
    <s v="M"/>
    <s v="Sports"/>
    <s v="Women"/>
    <s v="Bottoms"/>
    <s v="Snowboarding"/>
    <s v="Trousers"/>
    <s v="AW"/>
    <s v="beige"/>
    <s v="DRIFTER STX BIB"/>
    <n v="249.95"/>
    <n v="1"/>
    <n v="249.95"/>
  </r>
  <r>
    <x v="2"/>
    <s v="ZZO166E16-O00057991F"/>
    <s v="ZZO166E16-O00"/>
    <s v="3665601068803"/>
    <s v="XL"/>
    <s v="Sports"/>
    <s v="Women"/>
    <s v="Bottoms"/>
    <s v="Ski"/>
    <s v="Softshell Trousers"/>
    <s v="AW"/>
    <s v="brown"/>
    <s v="NELA PNT"/>
    <n v="170"/>
    <n v="3"/>
    <n v="510"/>
  </r>
  <r>
    <x v="12"/>
    <s v="ZZLNMD011-K0003ECA1C"/>
    <s v="ZZLNMD011-K00"/>
    <s v="3600876756338"/>
    <s v="56"/>
    <s v="Sports"/>
    <s v="Men"/>
    <s v="Bottoms"/>
    <s v="Ski"/>
    <s v="Softshell Trousers"/>
    <s v="AW"/>
    <s v="dark blue"/>
    <s v="AMBIN PANT M"/>
    <n v="199.95"/>
    <n v="2"/>
    <n v="399.9"/>
  </r>
  <r>
    <x v="10"/>
    <s v="NA824O023-M110063000"/>
    <s v="NA824O023-M11"/>
    <s v="5715108102437"/>
    <s v="62"/>
    <s v="Clothing"/>
    <s v="Boys"/>
    <s v="Ski Wear"/>
    <s v="Ski Suits"/>
    <s v="Ski Suits"/>
    <s v="AW"/>
    <s v="green"/>
    <s v="NBMSNOW10 SUIT SNOWLAND FO"/>
    <n v="84.99"/>
    <n v="8"/>
    <n v="679.92"/>
  </r>
  <r>
    <x v="7"/>
    <s v="ROJ41E003-A11000M000"/>
    <s v="ROJ41E003-A11"/>
    <s v="3607683150076"/>
    <s v="M"/>
    <s v="Sports"/>
    <s v="Women"/>
    <s v="Bottoms"/>
    <s v="Ski"/>
    <s v="Trousers"/>
    <s v="AW"/>
    <s v="white"/>
    <s v="W CLASSIQUE PANT"/>
    <n v="294.95"/>
    <n v="1"/>
    <n v="294.95"/>
  </r>
  <r>
    <x v="13"/>
    <s v="ZZLJUK002-O00031DCEC"/>
    <s v="ZZLJUK002-O00"/>
    <s v="3430890852293"/>
    <s v="128"/>
    <s v="Sports"/>
    <s v="Kids"/>
    <s v="Jackets &amp; Gilets"/>
    <s v="Ski"/>
    <s v="Waterproof Jackets"/>
    <s v="AW"/>
    <s v="light green"/>
    <s v="BLOUSON DE SKI"/>
    <n v="229"/>
    <n v="1"/>
    <n v="229"/>
  </r>
  <r>
    <x v="14"/>
    <s v="ZZO0XTNDC-K00049741F"/>
    <s v="ZZO0XTNDC-K00"/>
    <s v="0191839078336"/>
    <s v="92"/>
    <s v="Sports"/>
    <s v="Kids"/>
    <s v="Bottoms"/>
    <s v="Snowboarding"/>
    <s v="Trousers"/>
    <s v="AW"/>
    <s v="light blue"/>
    <s v="BITSY SPARKLE PANT"/>
    <n v="150"/>
    <n v="1"/>
    <n v="150"/>
  </r>
  <r>
    <x v="15"/>
    <s v="ZZLRSW035-J00042199E"/>
    <s v="ZZLRSW035-J00"/>
    <s v="5700067598407"/>
    <s v="134"/>
    <s v="Sports"/>
    <s v="Kids"/>
    <s v="Bottoms"/>
    <s v="Ski"/>
    <s v="Softshell Trousers"/>
    <s v="AW"/>
    <s v="pink"/>
    <s v="PING 775"/>
    <n v="89.95"/>
    <n v="1"/>
    <n v="89.95"/>
  </r>
  <r>
    <x v="16"/>
    <s v="TN441F016-A110038000"/>
    <s v="TN441F016-A11"/>
    <s v="4054376263589"/>
    <s v="38"/>
    <s v="Sports"/>
    <s v="Women"/>
    <s v="Jackets &amp; Gilets"/>
    <s v="Ski"/>
    <s v="Down &amp; Padded Jackets"/>
    <s v="AW"/>
    <s v="white"/>
    <s v="YOKO"/>
    <n v="999.95"/>
    <n v="1"/>
    <n v="999.95"/>
  </r>
  <r>
    <x v="0"/>
    <s v="ZZO233L13-N000092000"/>
    <s v="ZZO233L13-N00"/>
    <s v="5715073218669"/>
    <s v="92"/>
    <s v="Clothing"/>
    <s v="Kids Unisex"/>
    <s v="Ski Wear"/>
    <s v="Ski Suits"/>
    <s v="Ski Suits"/>
    <s v="AW"/>
    <s v="olive"/>
    <s v="Duvet Set"/>
    <n v="69.95"/>
    <n v="3"/>
    <n v="209.85000000000002"/>
  </r>
  <r>
    <x v="14"/>
    <s v="ZZO10P007-C0004DE81E"/>
    <s v="ZZO10P007-C00"/>
    <s v="0192636006683"/>
    <s v="S"/>
    <s v="Sports"/>
    <s v="Men"/>
    <s v="Bottoms"/>
    <s v="Ski"/>
    <s v="Softshell Trousers"/>
    <s v="AW"/>
    <s v="grey"/>
    <s v="NORDWAND GTX"/>
    <n v="750"/>
    <n v="1"/>
    <n v="750"/>
  </r>
  <r>
    <x v="17"/>
    <s v="SUS43E00L-Q110152000"/>
    <s v="SUS43E00L-Q11"/>
    <s v="8720173501068"/>
    <s v="152"/>
    <s v="Sports"/>
    <s v="Kids"/>
    <s v="Bottoms"/>
    <s v="Ski"/>
    <s v="Trousers"/>
    <s v="AW"/>
    <s v="black"/>
    <s v="SPARK"/>
    <n v="119.95"/>
    <n v="1"/>
    <n v="119.95"/>
  </r>
  <r>
    <x v="18"/>
    <s v="ZZO10L126-T0005760DA"/>
    <s v="ZZO10L126-T00"/>
    <s v="4059464671918"/>
    <s v="54"/>
    <s v="Sports"/>
    <s v="Men"/>
    <s v="Jackets &amp; Gilets"/>
    <s v="Ski"/>
    <s v="Down &amp; Padded Jackets"/>
    <s v="AW"/>
    <s v="multi-coloured"/>
    <s v="GAVIN-D"/>
    <n v="469"/>
    <n v="4"/>
    <n v="1876"/>
  </r>
  <r>
    <x v="11"/>
    <s v="B1741E027-K1100XS000"/>
    <s v="B1741E027-K11"/>
    <s v="9010510258304"/>
    <s v="XS"/>
    <s v="Sports"/>
    <s v="Women"/>
    <s v="Bottoms"/>
    <s v="Snowboarding"/>
    <s v="Trousers"/>
    <s v="AW"/>
    <s v="blue"/>
    <s v="Women's Multipath Pocket Leggings"/>
    <n v="79.95"/>
    <n v="1"/>
    <n v="79.95"/>
  </r>
  <r>
    <x v="7"/>
    <s v="ROJ41E003-K1100XL000"/>
    <s v="ROJ41E003-K11"/>
    <s v="3607683332335"/>
    <s v="XL"/>
    <s v="Sports"/>
    <s v="Women"/>
    <s v="Bottoms"/>
    <s v="Ski"/>
    <s v="Trousers"/>
    <s v="AW"/>
    <s v="dark blue"/>
    <s v="W CLASSIQUE PANT"/>
    <n v="294.95"/>
    <n v="2"/>
    <n v="589.9"/>
  </r>
  <r>
    <x v="4"/>
    <s v="OA341E00I-B1100XL000"/>
    <s v="OA341E00I-B11"/>
    <s v="0193517232450"/>
    <s v="XL"/>
    <s v="Sports"/>
    <s v="Women"/>
    <s v="Bottoms"/>
    <s v="Snowboarding"/>
    <s v="Trousers"/>
    <s v="AW"/>
    <s v="beige"/>
    <s v="IRIS INSULATED PANT"/>
    <n v="189.95"/>
    <n v="1"/>
    <n v="189.95"/>
  </r>
  <r>
    <x v="19"/>
    <s v="ON541I00E-M11000M000"/>
    <s v="ON541I00E-M11"/>
    <s v="8720388062521"/>
    <s v="M"/>
    <s v="Sports"/>
    <s v="Women"/>
    <s v="Base Layers &amp; Underwear"/>
    <s v="Snowboarding"/>
    <s v="Long Johns"/>
    <s v="AW"/>
    <s v="green"/>
    <s v="Velour Pants"/>
    <n v="69.989999999999995"/>
    <n v="2"/>
    <n v="139.97999999999999"/>
  </r>
  <r>
    <x v="17"/>
    <s v="SUS43F00R-Q110128000"/>
    <s v="SUS43F00R-Q11"/>
    <s v="8720173499761"/>
    <s v="128"/>
    <s v="Sports"/>
    <s v="Kids"/>
    <s v="Jackets &amp; Gilets"/>
    <s v="Ski"/>
    <s v="Waterproof Jackets"/>
    <s v="AW"/>
    <s v="black"/>
    <s v="SPEAR"/>
    <n v="149.94999999999999"/>
    <n v="1"/>
    <n v="149.94999999999999"/>
  </r>
  <r>
    <x v="20"/>
    <s v="ZZLR24012-K0004A6C42"/>
    <s v="ZZLR24012-K00"/>
    <s v="3515729687830"/>
    <s v="M"/>
    <s v="Sports"/>
    <s v="Women"/>
    <s v="Bottoms"/>
    <s v="Ski"/>
    <s v="Softshell Trousers"/>
    <s v="AW"/>
    <s v="blue"/>
    <s v="Whyte Pant W"/>
    <n v="199.95"/>
    <n v="2"/>
    <n v="399.9"/>
  </r>
  <r>
    <x v="21"/>
    <s v="ZZO0UA709-J00047836E"/>
    <s v="ZZO0UA709-J00"/>
    <s v="4250804782183"/>
    <s v="M"/>
    <s v="Sports"/>
    <s v="Women"/>
    <s v="Bottoms"/>
    <s v="Ski"/>
    <s v="Softshell Trousers"/>
    <s v="AW"/>
    <s v="light pink"/>
    <s v="SPUR"/>
    <n v="349.96"/>
    <n v="2"/>
    <n v="699.92"/>
  </r>
  <r>
    <x v="14"/>
    <s v="ZZO0XTNDD-J000497426"/>
    <s v="ZZO0XTNDD-J00"/>
    <s v="0191839078275"/>
    <s v="86"/>
    <s v="Sports"/>
    <s v="Kids"/>
    <s v="Bottoms"/>
    <s v="Snowboarding"/>
    <s v="Trousers"/>
    <s v="AW"/>
    <s v="light pink"/>
    <s v="BITSY SPARKLE PANT"/>
    <n v="150"/>
    <n v="1"/>
    <n v="150"/>
  </r>
  <r>
    <x v="22"/>
    <s v="ZZO1SQX04-Q000120000"/>
    <s v="ZZO1SQX04-Q00"/>
    <s v="7333371047026"/>
    <s v="122"/>
    <s v="Clothing"/>
    <s v="Kids Unisex"/>
    <s v="Ski Wear"/>
    <s v="Ski Trousers"/>
    <s v="Ski Trousers"/>
    <s v="AW"/>
    <s v="black"/>
    <s v="LOUIE KIDS PANTS"/>
    <n v="90"/>
    <n v="4"/>
    <n v="360"/>
  </r>
  <r>
    <x v="15"/>
    <s v="ZZO0WNS14-K0004B1F99"/>
    <s v="ZZO0WNS14-K00"/>
    <s v="5700067720761"/>
    <s v="86"/>
    <s v="Clothing"/>
    <s v="Kids Unisex"/>
    <s v="Ski Wear"/>
    <s v="Ski Suits"/>
    <s v="Ski Suits"/>
    <s v="AW"/>
    <s v="blue"/>
    <s v="LWJULIAN 709 - SNOWSUIT"/>
    <n v="109.95"/>
    <n v="1"/>
    <n v="109.95"/>
  </r>
  <r>
    <x v="0"/>
    <s v="ZZO0VPT26-K000482BDF"/>
    <s v="ZZO0VPT26-K00"/>
    <s v="5709581231975"/>
    <s v="86"/>
    <s v="Clothing"/>
    <s v="Kids Unisex"/>
    <s v="Ski Wear"/>
    <s v="Ski Suits"/>
    <s v="Ski Suits"/>
    <s v="AW"/>
    <s v="dark blue"/>
    <s v="OUTDOOR BABY SCHNEEANZUG"/>
    <n v="139.94999999999999"/>
    <n v="1"/>
    <n v="139.94999999999999"/>
  </r>
  <r>
    <x v="23"/>
    <s v="C2343E00A-J12000L000"/>
    <s v="C2343E00A-J12"/>
    <s v="0193855569423"/>
    <s v="152"/>
    <s v="Sports"/>
    <s v="Kids"/>
    <s v="Bottoms"/>
    <s v="Ski"/>
    <s v="Trousers"/>
    <s v="AW"/>
    <s v="pink"/>
    <s v="Starchaser Peak™ II Pant"/>
    <n v="54.95"/>
    <n v="2"/>
    <n v="109.9"/>
  </r>
  <r>
    <x v="2"/>
    <s v="ZZO166E16-O010579927"/>
    <s v="ZZO166E16-O01"/>
    <s v="3665601068865"/>
    <s v="XL"/>
    <s v="Sports"/>
    <s v="Women"/>
    <s v="Bottoms"/>
    <s v="Ski"/>
    <s v="Softshell Trousers"/>
    <s v="AW"/>
    <s v="dark brown"/>
    <s v="NELA PNT"/>
    <n v="170"/>
    <n v="4"/>
    <n v="680"/>
  </r>
  <r>
    <x v="24"/>
    <s v="MR126O009-Q110074000"/>
    <s v="MR126O009-Q11"/>
    <s v="7332754365108"/>
    <s v="74"/>
    <s v="Clothing"/>
    <s v="Kids Unisex"/>
    <s v="Ski Wear"/>
    <s v="Ski Suits"/>
    <s v="Ski Suits"/>
    <s v="AW"/>
    <s v="black"/>
    <s v="Alaska panda baby overall"/>
    <n v="189.95"/>
    <n v="1"/>
    <n v="189.95"/>
  </r>
  <r>
    <x v="11"/>
    <s v="B1741F03S-I1100XS000"/>
    <s v="B1741F03S-I11"/>
    <s v="9010510127099"/>
    <s v="XS"/>
    <s v="Sports"/>
    <s v="Women"/>
    <s v="Jackets &amp; Gilets"/>
    <s v="Snowboarding"/>
    <s v="Waterproof Jackets"/>
    <s v="AW"/>
    <s v="lilac"/>
    <s v="W LELAH JK FLKSTG/CRYSLT"/>
    <n v="219.95"/>
    <n v="1"/>
    <n v="219.95"/>
  </r>
  <r>
    <x v="1"/>
    <s v="RO541E063-N1100XS000"/>
    <s v="RO541E063-N11"/>
    <s v="3613376370195"/>
    <s v="XS"/>
    <s v="Sports"/>
    <s v="Women"/>
    <s v="Bottoms"/>
    <s v="Snowboarding"/>
    <s v="Trousers"/>
    <s v="AW"/>
    <s v="olive"/>
    <s v="NADIA PT"/>
    <n v="189.99"/>
    <n v="1"/>
    <n v="189.99"/>
  </r>
  <r>
    <x v="2"/>
    <s v="ZZO166E16-O000579920"/>
    <s v="ZZO166E16-O00"/>
    <s v="3665601068797"/>
    <s v="L"/>
    <s v="Sports"/>
    <s v="Women"/>
    <s v="Bottoms"/>
    <s v="Ski"/>
    <s v="Softshell Trousers"/>
    <s v="AW"/>
    <s v="brown"/>
    <s v="NELA PNT"/>
    <n v="170"/>
    <n v="4"/>
    <n v="680"/>
  </r>
  <r>
    <x v="23"/>
    <s v="C2341E022-Q110008000"/>
    <s v="C2341E022-Q11"/>
    <s v="0193855240582"/>
    <s v="38"/>
    <s v="Sports"/>
    <s v="Women"/>
    <s v="Bottoms"/>
    <s v="Ski"/>
    <s v="Trousers"/>
    <s v="AW"/>
    <s v="black"/>
    <s v="Roffe Ridge™ III Pant"/>
    <n v="109.95"/>
    <n v="1"/>
    <n v="109.95"/>
  </r>
  <r>
    <x v="25"/>
    <s v="ZZLMZ2015-E110040000"/>
    <s v="ZZLMZ2015-E11"/>
    <s v="4054583354148"/>
    <s v="40"/>
    <s v="Sports"/>
    <s v="Women"/>
    <s v="Bottoms"/>
    <s v="Snowboarding"/>
    <s v="Trousers"/>
    <s v="AW"/>
    <s v="yellow"/>
    <s v="KIZZY WOMEN, SKI PANTS, SLIM FIT"/>
    <n v="149.94999999999999"/>
    <n v="1"/>
    <n v="149.94999999999999"/>
  </r>
  <r>
    <x v="12"/>
    <s v="ZZLNMD011-K0003ECA1A"/>
    <s v="ZZLNMD011-K00"/>
    <s v="3600876756314"/>
    <s v="52"/>
    <s v="Sports"/>
    <s v="Men"/>
    <s v="Bottoms"/>
    <s v="Ski"/>
    <s v="Softshell Trousers"/>
    <s v="AW"/>
    <s v="dark blue"/>
    <s v="AMBIN PANT M"/>
    <n v="199.95"/>
    <n v="2"/>
    <n v="399.9"/>
  </r>
  <r>
    <x v="18"/>
    <s v="ZZO10L126-T0005760D6"/>
    <s v="ZZO10L126-T00"/>
    <s v="4059464671901"/>
    <s v="50"/>
    <s v="Sports"/>
    <s v="Men"/>
    <s v="Jackets &amp; Gilets"/>
    <s v="Ski"/>
    <s v="Down &amp; Padded Jackets"/>
    <s v="AW"/>
    <s v="multi-coloured"/>
    <s v="GAVIN-D"/>
    <n v="469"/>
    <n v="10"/>
    <n v="4690"/>
  </r>
  <r>
    <x v="26"/>
    <s v="KJ141F01N-Q110044000"/>
    <s v="KJ141F01N-Q11"/>
    <s v="7613377661588"/>
    <s v="44"/>
    <s v="Sports"/>
    <s v="Women"/>
    <s v="Jackets &amp; Gilets"/>
    <s v="Ski"/>
    <s v="Down &amp; Padded Jackets"/>
    <s v="AW"/>
    <s v="black"/>
    <s v="Women Balance Jacket"/>
    <n v="799.95"/>
    <n v="2"/>
    <n v="1599.9"/>
  </r>
  <r>
    <x v="14"/>
    <s v="ZZO10P007-Q0004DE81D"/>
    <s v="ZZO10P007-Q00"/>
    <s v="0192636062825"/>
    <s v="S"/>
    <s v="Sports"/>
    <s v="Men"/>
    <s v="Bottoms"/>
    <s v="Ski"/>
    <s v="Softshell Trousers"/>
    <s v="AW"/>
    <s v="black"/>
    <s v="NORDWAND GTX"/>
    <n v="750"/>
    <n v="1"/>
    <n v="750"/>
  </r>
  <r>
    <x v="27"/>
    <s v="KT041I02F-K1100XL000"/>
    <s v="KT041I02F-K11"/>
    <s v="7048652137616"/>
    <s v="XL"/>
    <s v="Sports"/>
    <s v="Women"/>
    <s v="Base Layers &amp; Underwear"/>
    <s v="Ski"/>
    <s v="Underwear"/>
    <s v="AW"/>
    <s v="grey"/>
    <s v="ULLA H/Z"/>
    <n v="84.95"/>
    <n v="1"/>
    <n v="84.95"/>
  </r>
  <r>
    <x v="24"/>
    <s v="MR126O005-K110080000"/>
    <s v="MR126O005-K11"/>
    <s v="7332754498936"/>
    <s v="80"/>
    <s v="Clothing"/>
    <s v="Kids Unisex"/>
    <s v="Ski Wear"/>
    <s v="Ski Suits"/>
    <s v="Ski Suits"/>
    <s v="AW"/>
    <s v="dark blue"/>
    <s v="Soft ski overall"/>
    <n v="219.95"/>
    <n v="1"/>
    <n v="219.95"/>
  </r>
  <r>
    <x v="0"/>
    <s v="ZZO233L05-O000092000"/>
    <s v="ZZO233L05-O00"/>
    <s v="5715073185343"/>
    <s v="92"/>
    <s v="Clothing"/>
    <s v="Kids Unisex"/>
    <s v="Ski Wear"/>
    <s v="Ski Suits"/>
    <s v="Ski Suits"/>
    <s v="AW"/>
    <s v="brown"/>
    <s v="Soft Thermal Recycled Suit AOP Teddy"/>
    <n v="89.95"/>
    <n v="6"/>
    <n v="539.70000000000005"/>
  </r>
  <r>
    <x v="28"/>
    <s v="M8523O00Q-K110104000"/>
    <s v="M8523O00Q-K11"/>
    <s v="5714210338499"/>
    <s v="104"/>
    <s v="Clothing"/>
    <s v="Girls"/>
    <s v="Ski Wear"/>
    <s v="Ski Suits"/>
    <s v="Ski Suits"/>
    <s v="AW"/>
    <s v="light blue"/>
    <s v="Polaris FurAR"/>
    <n v="209.95"/>
    <n v="1"/>
    <n v="209.95"/>
  </r>
  <r>
    <x v="29"/>
    <s v="ZZO17TF20-Q00057630E"/>
    <s v="ZZO17TF20-Q00"/>
    <s v="3613375510103"/>
    <s v="XL"/>
    <s v="Sports"/>
    <s v="Men"/>
    <s v="Jackets &amp; Gilets"/>
    <s v="Ski"/>
    <s v="Waterproof Jackets"/>
    <s v="AW"/>
    <s v="black"/>
    <s v="DCSC JACKET M SNJT KVJ0"/>
    <n v="249.99"/>
    <n v="10"/>
    <n v="2499.9"/>
  </r>
  <r>
    <x v="14"/>
    <s v="ZZO10G427-J0004D2F81"/>
    <s v="ZZO10G427-J00"/>
    <s v="0192636047686"/>
    <s v="34"/>
    <s v="Sports"/>
    <s v="Women"/>
    <s v="Bottoms"/>
    <s v="Ski"/>
    <s v="Trousers"/>
    <s v="AW"/>
    <s v="pink"/>
    <s v="ECHO GTX"/>
    <n v="350"/>
    <n v="1"/>
    <n v="350"/>
  </r>
  <r>
    <x v="30"/>
    <s v="ZZO176641-K01057A599"/>
    <s v="ZZO176641-K01"/>
    <s v="8051737034808"/>
    <s v="68"/>
    <s v="Sports"/>
    <s v="Kids"/>
    <s v="Sports Suits"/>
    <s v="Ski"/>
    <s v="Ski Suits"/>
    <s v="AW"/>
    <s v="royal blue"/>
    <s v="CHILD OVERALL"/>
    <n v="59.95"/>
    <n v="7"/>
    <n v="419.65000000000003"/>
  </r>
  <r>
    <x v="22"/>
    <s v="ZZO1SQX04-Q000130000"/>
    <s v="ZZO1SQX04-Q00"/>
    <s v="7333371047033"/>
    <s v="134"/>
    <s v="Clothing"/>
    <s v="Kids Unisex"/>
    <s v="Ski Wear"/>
    <s v="Ski Trousers"/>
    <s v="Ski Trousers"/>
    <s v="AW"/>
    <s v="black"/>
    <s v="LOUIE KIDS PANTS"/>
    <n v="90"/>
    <n v="8"/>
    <n v="720"/>
  </r>
  <r>
    <x v="31"/>
    <s v="SU241F02D-Q11000L000"/>
    <s v="SU241F02D-Q11"/>
    <s v="5059046216796"/>
    <s v="L"/>
    <s v="Sports"/>
    <s v="Women"/>
    <s v="Jackets &amp; Gilets"/>
    <s v="Ski"/>
    <s v="Down &amp; Padded Jackets"/>
    <s v="AW"/>
    <s v="black"/>
    <s v="EVEREST DOWN SNOW BOMBER"/>
    <n v="299.99"/>
    <n v="1"/>
    <n v="299.99"/>
  </r>
  <r>
    <x v="4"/>
    <s v="OA341E00F-A1100XL000"/>
    <s v="OA341E00F-A11"/>
    <s v="8056153156233"/>
    <s v="XL"/>
    <s v="Sports"/>
    <s v="Women"/>
    <s v="Bottoms"/>
    <s v="Snowboarding"/>
    <s v="Softshell Trousers"/>
    <s v="AW"/>
    <s v="white"/>
    <s v="WOMEN'S SOFTSHELL PANT"/>
    <n v="169.95"/>
    <n v="1"/>
    <n v="169.95"/>
  </r>
  <r>
    <x v="19"/>
    <s v="ON542F044-G1100XL000"/>
    <s v="ON542F044-G11"/>
    <s v="8719403759225"/>
    <s v="XL"/>
    <s v="Sports"/>
    <s v="Men"/>
    <s v="Jackets &amp; Gilets"/>
    <s v="Snowboarding"/>
    <s v="Waterproof Jackets"/>
    <s v="AW"/>
    <s v="red"/>
    <s v="PM QUARTZITE JACKET"/>
    <n v="229.99"/>
    <n v="1"/>
    <n v="229.99"/>
  </r>
  <r>
    <x v="32"/>
    <s v="ZZO0UVY26-K00047934D"/>
    <s v="ZZO0UVY26-K00"/>
    <s v="4260587490168"/>
    <s v="140"/>
    <s v="Clothing"/>
    <s v="Kids Unisex"/>
    <s v="Ski Wear"/>
    <s v="Ski Trousers"/>
    <s v="Ski Trousers"/>
    <s v="AW"/>
    <s v="dark blue"/>
    <s v="KIDS HOLMENKOLLEN SNOW PANTS SLIM FIT"/>
    <n v="79.95"/>
    <n v="8"/>
    <n v="639.6"/>
  </r>
  <r>
    <x v="19"/>
    <s v="ON541I00E-M11000S000"/>
    <s v="ON541I00E-M11"/>
    <s v="8720388062538"/>
    <s v="S"/>
    <s v="Sports"/>
    <s v="Women"/>
    <s v="Base Layers &amp; Underwear"/>
    <s v="Snowboarding"/>
    <s v="Long Johns"/>
    <s v="AW"/>
    <s v="green"/>
    <s v="Velour Pants"/>
    <n v="69.989999999999995"/>
    <n v="1"/>
    <n v="69.989999999999995"/>
  </r>
  <r>
    <x v="33"/>
    <s v="ZZO1D2N57-M000054000"/>
    <s v="ZZO1D2N57-M00"/>
    <s v="6438488153019"/>
    <s v="54"/>
    <s v="Sports"/>
    <s v="Men"/>
    <s v="Bottoms"/>
    <s v="Ski"/>
    <s v="Trousers"/>
    <s v="AW"/>
    <s v="dark green"/>
    <s v="M SOFTSHELL TROUSERS"/>
    <n v="89.99"/>
    <n v="1"/>
    <n v="89.99"/>
  </r>
  <r>
    <x v="34"/>
    <s v="ZZLSW4001-N000441AF0"/>
    <s v="ZZLSW4001-N00"/>
    <s v="5400552657229"/>
    <s v="S"/>
    <s v="Sports"/>
    <s v="Men"/>
    <s v="Bottoms"/>
    <s v="Ski"/>
    <s v="Trousers"/>
    <s v="AW"/>
    <s v="khaki"/>
    <s v="NAK"/>
    <n v="399"/>
    <n v="1"/>
    <n v="399"/>
  </r>
  <r>
    <x v="35"/>
    <s v="ZZLRLE015-K00045EE47"/>
    <s v="ZZLRLE015-K00"/>
    <s v="4061393171711"/>
    <s v="176"/>
    <s v="Sports"/>
    <s v="Kids"/>
    <s v="Bottoms"/>
    <s v="Ski"/>
    <s v="Trousers"/>
    <s v="AW"/>
    <s v="light blue"/>
    <s v="GANDARA SET PANTS JR"/>
    <n v="79.95"/>
    <n v="1"/>
    <n v="79.95"/>
  </r>
  <r>
    <x v="19"/>
    <s v="ON541I00E-M11000L000"/>
    <s v="ON541I00E-M11"/>
    <s v="8720388062514"/>
    <s v="L"/>
    <s v="Sports"/>
    <s v="Women"/>
    <s v="Base Layers &amp; Underwear"/>
    <s v="Snowboarding"/>
    <s v="Long Johns"/>
    <s v="AW"/>
    <s v="green"/>
    <s v="Velour Pants"/>
    <n v="69.989999999999995"/>
    <n v="1"/>
    <n v="69.989999999999995"/>
  </r>
  <r>
    <x v="19"/>
    <s v="ON541F05X-K1100XS000"/>
    <s v="ON541F05X-K11"/>
    <s v="8720388037734"/>
    <s v="XS"/>
    <s v="Sports"/>
    <s v="Women"/>
    <s v="Jackets &amp; Gilets"/>
    <s v="Snowboarding"/>
    <s v="Down &amp; Padded Jackets"/>
    <s v="AW"/>
    <s v="blue"/>
    <s v="Powder Puff Anorak"/>
    <n v="179.99"/>
    <n v="1"/>
    <n v="179.99"/>
  </r>
  <r>
    <x v="22"/>
    <s v="ZZO1SQX04-Q000100000"/>
    <s v="ZZO1SQX04-Q00"/>
    <s v="7333371047002"/>
    <s v="104"/>
    <s v="Clothing"/>
    <s v="Kids Unisex"/>
    <s v="Ski Wear"/>
    <s v="Ski Trousers"/>
    <s v="Ski Trousers"/>
    <s v="AW"/>
    <s v="black"/>
    <s v="LOUIE KIDS PANTS"/>
    <n v="90"/>
    <n v="5"/>
    <n v="450"/>
  </r>
  <r>
    <x v="0"/>
    <s v="ZZO233L13-O010092000"/>
    <s v="ZZO233L13-O01"/>
    <s v="5715073218683"/>
    <s v="92"/>
    <s v="Clothing"/>
    <s v="Kids Unisex"/>
    <s v="Ski Wear"/>
    <s v="Ski Suits"/>
    <s v="Ski Suits"/>
    <s v="AW"/>
    <s v="brown"/>
    <s v="Duvet Set"/>
    <n v="69.95"/>
    <n v="2"/>
    <n v="139.9"/>
  </r>
  <r>
    <x v="17"/>
    <s v="SUS43E00D-Q110176000"/>
    <s v="SUS43E00D-Q11"/>
    <s v="8720173068233"/>
    <s v="176"/>
    <s v="Sports"/>
    <s v="Kids"/>
    <s v="Bottoms"/>
    <s v="Ski"/>
    <s v="Softshell Trousers"/>
    <s v="AW"/>
    <s v="black"/>
    <s v="Sustainable Superrebelski trousers soft shell"/>
    <n v="109.95"/>
    <n v="1"/>
    <n v="109.95"/>
  </r>
  <r>
    <x v="36"/>
    <s v="ZZO10MV78-G00054F3E3"/>
    <s v="ZZO10MV78-G00"/>
    <s v="4059555088199"/>
    <s v="68"/>
    <s v="Clothing"/>
    <s v="Girls"/>
    <s v="Ski Wear"/>
    <s v="Ski Suits"/>
    <s v="Ski Suits"/>
    <s v="AW"/>
    <s v="red"/>
    <s v="Schneeanzug mit Kapuze"/>
    <n v="69.989999999999995"/>
    <n v="8"/>
    <n v="559.91999999999996"/>
  </r>
  <r>
    <x v="29"/>
    <s v="ZZO17TF12-Q0005762E1"/>
    <s v="ZZO17TF12-Q00"/>
    <s v="3613375511759"/>
    <s v="M"/>
    <s v="Sports"/>
    <s v="Women"/>
    <s v="Bottoms"/>
    <s v="Ski"/>
    <s v="Softshell Trousers"/>
    <s v="AW"/>
    <s v="black"/>
    <s v="COLLECTIVE Bib J SNPT KVJ0"/>
    <n v="249.99"/>
    <n v="1"/>
    <n v="249.99"/>
  </r>
  <r>
    <x v="4"/>
    <s v="OA342E01H-M11000M000"/>
    <s v="OA342E01H-M11"/>
    <s v="0193517220655"/>
    <s v="M"/>
    <s v="Sports"/>
    <s v="Men"/>
    <s v="Bottoms"/>
    <s v="Snowboarding"/>
    <s v="Trousers"/>
    <s v="AW"/>
    <s v="dark green"/>
    <s v="CLASSIC CARGO SHELL PANT"/>
    <n v="199.95"/>
    <n v="3"/>
    <n v="599.84999999999991"/>
  </r>
  <r>
    <x v="0"/>
    <s v="ZZO233L13-O010104000"/>
    <s v="ZZO233L13-O01"/>
    <s v="5715073218768"/>
    <s v="104"/>
    <s v="Clothing"/>
    <s v="Kids Unisex"/>
    <s v="Ski Wear"/>
    <s v="Ski Suits"/>
    <s v="Ski Suits"/>
    <s v="AW"/>
    <s v="brown"/>
    <s v="Duvet Set"/>
    <n v="69.95"/>
    <n v="1"/>
    <n v="69.95"/>
  </r>
  <r>
    <x v="36"/>
    <s v="ZZO10MV78-G000056000"/>
    <s v="ZZO10MV78-G00"/>
    <s v="4059555088175"/>
    <s v="56"/>
    <s v="Clothing"/>
    <s v="Girls"/>
    <s v="Ski Wear"/>
    <s v="Ski Suits"/>
    <s v="Ski Suits"/>
    <s v="AW"/>
    <s v="red"/>
    <s v="Schneeanzug mit Kapuze"/>
    <n v="69.989999999999995"/>
    <n v="8"/>
    <n v="559.91999999999996"/>
  </r>
  <r>
    <x v="30"/>
    <s v="C7041E023-K110044000"/>
    <s v="C7041E023-K11"/>
    <s v="8057153782620"/>
    <s v="44"/>
    <s v="Sports"/>
    <s v="Women"/>
    <s v="Bottoms"/>
    <s v="Ski"/>
    <s v="Trousers"/>
    <s v="AW"/>
    <s v="blue"/>
    <s v="xWOMAN PANT"/>
    <n v="99.95"/>
    <n v="1"/>
    <n v="99.95"/>
  </r>
  <r>
    <x v="19"/>
    <s v="ON541I00E-Q11000S000"/>
    <s v="ON541I00E-Q11"/>
    <s v="8720388062583"/>
    <s v="S"/>
    <s v="Sports"/>
    <s v="Women"/>
    <s v="Base Layers &amp; Underwear"/>
    <s v="Snowboarding"/>
    <s v="Long Johns"/>
    <s v="AW"/>
    <s v="black"/>
    <s v="Velour Pants"/>
    <n v="69.989999999999995"/>
    <n v="2"/>
    <n v="139.97999999999999"/>
  </r>
  <r>
    <x v="32"/>
    <s v="ZZO0UVY26-K00047934F"/>
    <s v="ZZO0UVY26-K00"/>
    <s v="4260587490182"/>
    <s v="164"/>
    <s v="Clothing"/>
    <s v="Kids Unisex"/>
    <s v="Ski Wear"/>
    <s v="Ski Trousers"/>
    <s v="Ski Trousers"/>
    <s v="AW"/>
    <s v="dark blue"/>
    <s v="KIDS HOLMENKOLLEN SNOW PANTS SLIM FIT"/>
    <n v="79.95"/>
    <n v="8"/>
    <n v="639.6"/>
  </r>
  <r>
    <x v="1"/>
    <s v="RO543F01W-J110T14000"/>
    <s v="RO543F01W-J11"/>
    <s v="3613376375152"/>
    <s v="164"/>
    <s v="Sports"/>
    <s v="Kids"/>
    <s v="Jackets &amp; Gilets"/>
    <s v="Snowboarding"/>
    <s v="Insulator Jackets"/>
    <s v="AW"/>
    <s v="pink"/>
    <s v="GALAXY GIRL JK"/>
    <n v="99.99"/>
    <n v="1"/>
    <n v="99.99"/>
  </r>
  <r>
    <x v="16"/>
    <s v="TN441F014-K110034000"/>
    <s v="TN441F014-K11"/>
    <s v="4054376267211"/>
    <s v="34"/>
    <s v="Sports"/>
    <s v="Women"/>
    <s v="Jackets &amp; Gilets"/>
    <s v="Ski"/>
    <s v="Down &amp; Padded Jackets"/>
    <s v="AW"/>
    <s v="blue"/>
    <s v="AYLA"/>
    <n v="949.95"/>
    <n v="1"/>
    <n v="949.95"/>
  </r>
  <r>
    <x v="0"/>
    <s v="ZZO233L13-O010074000"/>
    <s v="ZZO233L13-O01"/>
    <s v="5715073218560"/>
    <s v="74"/>
    <s v="Clothing"/>
    <s v="Kids Unisex"/>
    <s v="Ski Wear"/>
    <s v="Ski Suits"/>
    <s v="Ski Suits"/>
    <s v="AW"/>
    <s v="brown"/>
    <s v="Duvet Set"/>
    <n v="69.95"/>
    <n v="2"/>
    <n v="139.9"/>
  </r>
  <r>
    <x v="37"/>
    <s v="ZZO0ZWL60-J000566D98"/>
    <s v="ZZO0ZWL60-J00"/>
    <s v="4059991266571"/>
    <s v="86"/>
    <s v="Clothing"/>
    <s v="Kids Unisex"/>
    <s v="Ski Wear"/>
    <s v="Ski Suits"/>
    <s v="Ski Suits"/>
    <s v="AW"/>
    <s v="pink"/>
    <s v="Schneeanzug"/>
    <n v="119.95"/>
    <n v="1"/>
    <n v="119.95"/>
  </r>
  <r>
    <x v="26"/>
    <s v="KJ142F01N-Q110056000"/>
    <s v="KJ142F01N-Q11"/>
    <s v="7613377685089"/>
    <s v="56"/>
    <s v="Sports"/>
    <s v="Men"/>
    <s v="Jackets &amp; Gilets"/>
    <s v="Ski"/>
    <s v="Down &amp; Padded Jackets"/>
    <s v="AW"/>
    <s v="black"/>
    <s v="Men Sight Line Jacket"/>
    <n v="799.95"/>
    <n v="1"/>
    <n v="799.95"/>
  </r>
  <r>
    <x v="19"/>
    <s v="ON541I00E-Q11000L000"/>
    <s v="ON541I00E-Q11"/>
    <s v="8720388062569"/>
    <s v="L"/>
    <s v="Sports"/>
    <s v="Women"/>
    <s v="Base Layers &amp; Underwear"/>
    <s v="Snowboarding"/>
    <s v="Long Johns"/>
    <s v="AW"/>
    <s v="black"/>
    <s v="Velour Pants"/>
    <n v="69.989999999999995"/>
    <n v="1"/>
    <n v="69.989999999999995"/>
  </r>
  <r>
    <x v="11"/>
    <s v="B1741E01R-Q11000L000"/>
    <s v="B1741E01R-Q11"/>
    <s v="9009521494771"/>
    <s v="L"/>
    <s v="Sports"/>
    <s v="Women"/>
    <s v="Bottoms"/>
    <s v="Snowboarding"/>
    <s v="Trousers"/>
    <s v="AW"/>
    <s v="black"/>
    <s v="W GORE GLORIA PT TRUE BLACK"/>
    <n v="279.95"/>
    <n v="1"/>
    <n v="279.95"/>
  </r>
  <r>
    <x v="11"/>
    <s v="B1741F03Y-M110XXL000"/>
    <s v="B1741F03Y-M11"/>
    <s v="9010510265647"/>
    <s v="XXL"/>
    <s v="Sports"/>
    <s v="Women"/>
    <s v="Jackets &amp; Gilets"/>
    <s v="Snowboarding"/>
    <s v="Waterproof Jackets"/>
    <s v="AW"/>
    <s v="beige"/>
    <s v="Women's Veridry 2L Rain Jacket"/>
    <n v="149.94999999999999"/>
    <n v="1"/>
    <n v="149.94999999999999"/>
  </r>
  <r>
    <x v="38"/>
    <s v="ZZLMTP033-Q0003BCC2B"/>
    <s v="ZZLMTP033-Q00"/>
    <s v="8032563293904"/>
    <s v="154"/>
    <s v="Sports"/>
    <s v="Kids"/>
    <s v="Bottoms"/>
    <s v="Ski"/>
    <s v="Trousers"/>
    <s v="AW"/>
    <s v="black"/>
    <s v="JR.GIRLS SALO.PANT"/>
    <n v="119"/>
    <n v="1"/>
    <n v="119"/>
  </r>
  <r>
    <x v="38"/>
    <s v="ZZLMTP032-K0003BCC25"/>
    <s v="ZZLMTP032-K00"/>
    <s v="8032563293430"/>
    <s v="154"/>
    <s v="Sports"/>
    <s v="Kids"/>
    <s v="Bottoms"/>
    <s v="Ski"/>
    <s v="Trousers"/>
    <s v="AW"/>
    <s v="khaki"/>
    <s v="JR.BOYS SALOP.PANT"/>
    <n v="119"/>
    <n v="1"/>
    <n v="119"/>
  </r>
  <r>
    <x v="25"/>
    <s v="ZZLMZ2015-E110038000"/>
    <s v="ZZLMZ2015-E11"/>
    <s v="4054583354131"/>
    <s v="38"/>
    <s v="Sports"/>
    <s v="Women"/>
    <s v="Bottoms"/>
    <s v="Snowboarding"/>
    <s v="Trousers"/>
    <s v="AW"/>
    <s v="yellow"/>
    <s v="KIZZY WOMEN, SKI PANTS, SLIM FIT"/>
    <n v="149.94999999999999"/>
    <n v="2"/>
    <n v="299.89999999999998"/>
  </r>
  <r>
    <x v="0"/>
    <s v="ZZO233L13-O010110000"/>
    <s v="ZZO233L13-O01"/>
    <s v="5715073218805"/>
    <s v="110"/>
    <s v="Clothing"/>
    <s v="Kids Unisex"/>
    <s v="Ski Wear"/>
    <s v="Ski Suits"/>
    <s v="Ski Suits"/>
    <s v="AW"/>
    <s v="brown"/>
    <s v="Duvet Set"/>
    <n v="69.95"/>
    <n v="2"/>
    <n v="139.9"/>
  </r>
  <r>
    <x v="1"/>
    <s v="RO541E02D-Q11000M000"/>
    <s v="RO541E02D-Q11"/>
    <s v="3613373661944"/>
    <s v="M"/>
    <s v="Sports"/>
    <s v="Women"/>
    <s v="Bottoms"/>
    <s v="Snowboarding"/>
    <s v="Trousers"/>
    <s v="AW"/>
    <s v="black"/>
    <s v="RISING HIGH PT J SNPT BQY0"/>
    <n v="199.99"/>
    <n v="1"/>
    <n v="199.99"/>
  </r>
  <r>
    <x v="29"/>
    <s v="ZZO17TF20-Q000576310"/>
    <s v="ZZO17TF20-Q00"/>
    <s v="3613375510127"/>
    <s v="XXL"/>
    <s v="Sports"/>
    <s v="Men"/>
    <s v="Jackets &amp; Gilets"/>
    <s v="Ski"/>
    <s v="Waterproof Jackets"/>
    <s v="AW"/>
    <s v="black"/>
    <s v="DCSC JACKET M SNJT KVJ0"/>
    <n v="249.99"/>
    <n v="1"/>
    <n v="249.99"/>
  </r>
  <r>
    <x v="3"/>
    <s v="ZZLPSS030-D0003E76A6"/>
    <s v="ZZLPSS030-D00"/>
    <s v="8054216039189"/>
    <s v="44"/>
    <s v="Sports"/>
    <s v="Women"/>
    <s v="Jackets &amp; Gilets"/>
    <s v="Ski"/>
    <s v="Soft Shell Jackets"/>
    <s v="AW"/>
    <s v="black"/>
    <s v="X-BIONIC SKI XITANIT EVO UPD LADY JACKET"/>
    <n v="970"/>
    <n v="1"/>
    <n v="970"/>
  </r>
  <r>
    <x v="2"/>
    <s v="ZZO166E16-O010579926"/>
    <s v="ZZO166E16-O01"/>
    <s v="3665601068827"/>
    <s v="XS"/>
    <s v="Sports"/>
    <s v="Women"/>
    <s v="Bottoms"/>
    <s v="Ski"/>
    <s v="Softshell Trousers"/>
    <s v="AW"/>
    <s v="dark brown"/>
    <s v="NELA PNT"/>
    <n v="170"/>
    <n v="1"/>
    <n v="170"/>
  </r>
  <r>
    <x v="14"/>
    <s v="ZZO0XTNDC-K000497420"/>
    <s v="ZZO0XTNDC-K00"/>
    <s v="0191839078268"/>
    <s v="86"/>
    <s v="Sports"/>
    <s v="Kids"/>
    <s v="Bottoms"/>
    <s v="Snowboarding"/>
    <s v="Trousers"/>
    <s v="AW"/>
    <s v="light blue"/>
    <s v="BITSY SPARKLE PANT"/>
    <n v="150"/>
    <n v="4"/>
    <n v="600"/>
  </r>
  <r>
    <x v="22"/>
    <s v="ZZO1SQX04-Q000090000"/>
    <s v="ZZO1SQX04-Q00"/>
    <s v="7333371046999"/>
    <s v="92"/>
    <s v="Clothing"/>
    <s v="Kids Unisex"/>
    <s v="Ski Wear"/>
    <s v="Ski Trousers"/>
    <s v="Ski Trousers"/>
    <s v="AW"/>
    <s v="black"/>
    <s v="LOUIE KIDS PANTS"/>
    <n v="90"/>
    <n v="2"/>
    <n v="180"/>
  </r>
  <r>
    <x v="38"/>
    <s v="ZZLMTP024-K0003BCBEE"/>
    <s v="ZZLMTP024-K00"/>
    <s v="8032563289846"/>
    <s v="106"/>
    <s v="Sports"/>
    <s v="Kids"/>
    <s v="Sports Suits"/>
    <s v="Ski"/>
    <s v="Ski Suits"/>
    <s v="AW"/>
    <s v="blue"/>
    <s v="CH.GIRLS 2-PC-SUIT"/>
    <n v="278"/>
    <n v="1"/>
    <n v="278"/>
  </r>
  <r>
    <x v="29"/>
    <s v="ZZO17TF25-E000576332"/>
    <s v="ZZO17TF25-E00"/>
    <s v="3613375509107"/>
    <s v="M"/>
    <s v="Sports"/>
    <s v="Men"/>
    <s v="Bottoms"/>
    <s v="Ski"/>
    <s v="Trousers"/>
    <s v="AW"/>
    <s v="yellow"/>
    <s v="SQUADRON PANT M SNPT YKB0"/>
    <n v="249.99"/>
    <n v="1"/>
    <n v="249.99"/>
  </r>
  <r>
    <x v="12"/>
    <s v="ZZLNMD011-K0003ECA1B"/>
    <s v="ZZLNMD011-K00"/>
    <s v="3600876756321"/>
    <s v="54"/>
    <s v="Sports"/>
    <s v="Men"/>
    <s v="Bottoms"/>
    <s v="Ski"/>
    <s v="Softshell Trousers"/>
    <s v="AW"/>
    <s v="dark blue"/>
    <s v="AMBIN PANT M"/>
    <n v="199.95"/>
    <n v="1"/>
    <n v="199.95"/>
  </r>
  <r>
    <x v="0"/>
    <s v="ZZO233L05-O000098000"/>
    <s v="ZZO233L05-O00"/>
    <s v="5715073185350"/>
    <s v="98"/>
    <s v="Clothing"/>
    <s v="Kids Unisex"/>
    <s v="Ski Wear"/>
    <s v="Ski Suits"/>
    <s v="Ski Suits"/>
    <s v="AW"/>
    <s v="brown"/>
    <s v="Soft Thermal Recycled Suit AOP Teddy"/>
    <n v="89.95"/>
    <n v="5"/>
    <n v="449.75"/>
  </r>
  <r>
    <x v="15"/>
    <s v="ZZLRSW035-J00042199C"/>
    <s v="ZZLRSW035-J00"/>
    <s v="5700067598353"/>
    <s v="104"/>
    <s v="Sports"/>
    <s v="Kids"/>
    <s v="Bottoms"/>
    <s v="Ski"/>
    <s v="Softshell Trousers"/>
    <s v="AW"/>
    <s v="pink"/>
    <s v="PING 775"/>
    <n v="89.95"/>
    <n v="1"/>
    <n v="89.95"/>
  </r>
  <r>
    <x v="10"/>
    <s v="NA823O021-J110063000"/>
    <s v="NA823O021-J11"/>
    <s v="5715108102239"/>
    <s v="62"/>
    <s v="Clothing"/>
    <s v="Girls"/>
    <s v="Ski Wear"/>
    <s v="Ski Suits"/>
    <s v="Ski Suits"/>
    <s v="AW"/>
    <s v="pink"/>
    <s v="NBFSNOW10 SUIT FLOWER FO"/>
    <n v="84.99"/>
    <n v="6"/>
    <n v="509.93999999999994"/>
  </r>
  <r>
    <x v="23"/>
    <s v="C2341E022-Q110010000"/>
    <s v="C2341E022-Q11"/>
    <s v="0193855240537"/>
    <s v="40"/>
    <s v="Sports"/>
    <s v="Women"/>
    <s v="Bottoms"/>
    <s v="Ski"/>
    <s v="Trousers"/>
    <s v="AW"/>
    <s v="black"/>
    <s v="Roffe Ridge™ III Pant"/>
    <n v="109.95"/>
    <n v="2"/>
    <n v="219.9"/>
  </r>
  <r>
    <x v="0"/>
    <s v="ZZO233L13-O010128000"/>
    <s v="ZZO233L13-O01"/>
    <s v="5715073218928"/>
    <s v="128"/>
    <s v="Clothing"/>
    <s v="Kids Unisex"/>
    <s v="Ski Wear"/>
    <s v="Ski Suits"/>
    <s v="Ski Suits"/>
    <s v="AW"/>
    <s v="brown"/>
    <s v="Duvet Set"/>
    <n v="69.95"/>
    <n v="1"/>
    <n v="69.95"/>
  </r>
  <r>
    <x v="10"/>
    <s v="NA823O023-J110075000"/>
    <s v="NA823O023-J11"/>
    <s v="5715108101935"/>
    <s v="74"/>
    <s v="Clothing"/>
    <s v="Girls"/>
    <s v="Ski Wear"/>
    <s v="Ski Suits"/>
    <s v="Ski Suits"/>
    <s v="AW"/>
    <s v="pink"/>
    <s v="NBFSNOW10 SUIT3FO"/>
    <n v="79.989999999999995"/>
    <n v="1"/>
    <n v="79.989999999999995"/>
  </r>
  <r>
    <x v="23"/>
    <s v="C2341E022-G110006000"/>
    <s v="C2341E022-G11"/>
    <s v="0194004546036"/>
    <s v="36"/>
    <s v="Sports"/>
    <s v="Women"/>
    <s v="Bottoms"/>
    <s v="Ski"/>
    <s v="Trousers"/>
    <s v="AW"/>
    <s v="red"/>
    <s v="Roffe Ridge™ III Pant"/>
    <n v="109.95"/>
    <n v="1"/>
    <n v="109.95"/>
  </r>
  <r>
    <x v="31"/>
    <s v="SU241F02Z-K1100XS000"/>
    <s v="SU241F02Z-K11"/>
    <s v="5057847103215"/>
    <s v="XS"/>
    <s v="Sports"/>
    <s v="Women"/>
    <s v="Jackets &amp; Gilets"/>
    <s v="Ski"/>
    <s v="Down &amp; Padded Jackets"/>
    <s v="AW"/>
    <s v="blue"/>
    <s v="MOTION HYBRID MID LAYER"/>
    <n v="179.99"/>
    <n v="1"/>
    <n v="179.99"/>
  </r>
  <r>
    <x v="2"/>
    <s v="ZZO166E16-O000579922"/>
    <s v="ZZO166E16-O00"/>
    <s v="3665601068766"/>
    <s v="XS"/>
    <s v="Sports"/>
    <s v="Women"/>
    <s v="Bottoms"/>
    <s v="Ski"/>
    <s v="Softshell Trousers"/>
    <s v="AW"/>
    <s v="brown"/>
    <s v="NELA PNT"/>
    <n v="170"/>
    <n v="2"/>
    <n v="340"/>
  </r>
  <r>
    <x v="30"/>
    <s v="ZZO176641-K01057A596"/>
    <s v="ZZO176641-K01"/>
    <s v="8051737034822"/>
    <s v="74"/>
    <s v="Sports"/>
    <s v="Kids"/>
    <s v="Sports Suits"/>
    <s v="Ski"/>
    <s v="Ski Suits"/>
    <s v="AW"/>
    <s v="royal blue"/>
    <s v="CHILD OVERALL"/>
    <n v="59.95"/>
    <n v="11"/>
    <n v="659.45"/>
  </r>
  <r>
    <x v="31"/>
    <s v="SU242G02L-M11000M000"/>
    <s v="SU242G02L-M11"/>
    <s v="5059046212781"/>
    <s v="M"/>
    <s v="Sports"/>
    <s v="Men"/>
    <s v="Sweatshirts, Hoodies &amp; Jackets"/>
    <s v="Ski"/>
    <s v="Fleece Jackets"/>
    <s v="AW"/>
    <s v="dark green"/>
    <s v="MOTION RADAR HOODED HYBRID"/>
    <n v="179.99"/>
    <n v="1"/>
    <n v="179.99"/>
  </r>
  <r>
    <x v="29"/>
    <s v="ZZO17TF20-G000576312"/>
    <s v="ZZO17TF20-G00"/>
    <s v="3613375512510"/>
    <s v="XL"/>
    <s v="Sports"/>
    <s v="Men"/>
    <s v="Jackets &amp; Gilets"/>
    <s v="Ski"/>
    <s v="Waterproof Jackets"/>
    <s v="AW"/>
    <s v="purple"/>
    <s v="DCSC JACKET M SNJT KVJ0"/>
    <n v="249.99"/>
    <n v="1"/>
    <n v="249.99"/>
  </r>
  <r>
    <x v="35"/>
    <s v="ZZLRLE011-H00045EE31"/>
    <s v="ZZLRLE011-H00"/>
    <s v="4056542965570"/>
    <s v="140"/>
    <s v="Sports"/>
    <s v="Kids"/>
    <s v="Bottoms"/>
    <s v="Ski"/>
    <s v="Trousers"/>
    <s v="AW"/>
    <s v="orange"/>
    <s v="DEVLIN MELANGE JR"/>
    <n v="79.95"/>
    <n v="1"/>
    <n v="79.95"/>
  </r>
  <r>
    <x v="4"/>
    <s v="OA341E00I-B11000L000"/>
    <s v="OA341E00I-B11"/>
    <s v="0193517232429"/>
    <s v="L"/>
    <s v="Sports"/>
    <s v="Women"/>
    <s v="Bottoms"/>
    <s v="Snowboarding"/>
    <s v="Trousers"/>
    <s v="AW"/>
    <s v="beige"/>
    <s v="IRIS INSULATED PANT"/>
    <n v="189.95"/>
    <n v="1"/>
    <n v="189.95"/>
  </r>
  <r>
    <x v="39"/>
    <s v="ZZO239H02-I000128000"/>
    <s v="ZZO239H02-I00"/>
    <s v="6438429706564"/>
    <s v="128"/>
    <s v="Clothing"/>
    <s v="Kids Unisex"/>
    <s v="Ski Wear"/>
    <s v="Ski Suits"/>
    <s v="Ski Suits"/>
    <s v="AW"/>
    <s v="pink"/>
    <s v="0 Overall"/>
    <n v="89.95"/>
    <n v="1"/>
    <n v="89.95"/>
  </r>
  <r>
    <x v="7"/>
    <s v="ROJ41E003-A11000L000"/>
    <s v="ROJ41E003-A11"/>
    <s v="3607683150045"/>
    <s v="L"/>
    <s v="Sports"/>
    <s v="Women"/>
    <s v="Bottoms"/>
    <s v="Ski"/>
    <s v="Trousers"/>
    <s v="AW"/>
    <s v="white"/>
    <s v="W CLASSIQUE PANT"/>
    <n v="294.95"/>
    <n v="1"/>
    <n v="294.95"/>
  </r>
  <r>
    <x v="32"/>
    <s v="TRI43E00A-P110110000"/>
    <s v="TRI43E00A-P11"/>
    <s v="4260659966980"/>
    <s v="110"/>
    <s v="Sports"/>
    <s v="Kids"/>
    <s v="Bottoms"/>
    <s v="Ski"/>
    <s v="Trousers"/>
    <s v="AW"/>
    <s v="teal"/>
    <s v="Kids Hallingdal Pant"/>
    <n v="79.95"/>
    <n v="2"/>
    <n v="159.9"/>
  </r>
  <r>
    <x v="19"/>
    <s v="ON542F04V-M1100XS000"/>
    <s v="ON542F04V-M11"/>
    <s v="8720388013622"/>
    <s v="XS"/>
    <s v="Sports"/>
    <s v="Men"/>
    <s v="Jackets &amp; Gilets"/>
    <s v="Snowboarding"/>
    <s v="Waterproof Jackets"/>
    <s v="AW"/>
    <s v="dark green"/>
    <s v="Journey Plus Parka"/>
    <n v="289.99"/>
    <n v="1"/>
    <n v="289.99"/>
  </r>
  <r>
    <x v="19"/>
    <s v="ON541I00E-Q1100XS000"/>
    <s v="ON541I00E-Q11"/>
    <s v="8720388062606"/>
    <s v="XS"/>
    <s v="Sports"/>
    <s v="Women"/>
    <s v="Base Layers &amp; Underwear"/>
    <s v="Snowboarding"/>
    <s v="Long Johns"/>
    <s v="AW"/>
    <s v="black"/>
    <s v="Velour Pants"/>
    <n v="69.989999999999995"/>
    <n v="1"/>
    <n v="69.989999999999995"/>
  </r>
  <r>
    <x v="10"/>
    <s v="NA823O023-J110069000"/>
    <s v="NA823O023-J11"/>
    <s v="5715108101928"/>
    <s v="68"/>
    <s v="Clothing"/>
    <s v="Girls"/>
    <s v="Ski Wear"/>
    <s v="Ski Suits"/>
    <s v="Ski Suits"/>
    <s v="AW"/>
    <s v="pink"/>
    <s v="NBFSNOW10 SUIT3FO"/>
    <n v="79.989999999999995"/>
    <n v="8"/>
    <n v="639.91999999999996"/>
  </r>
  <r>
    <x v="25"/>
    <s v="ZZLQYV003-Q000482376"/>
    <s v="ZZLQYV003-Q00"/>
    <s v="4054583354438"/>
    <s v="38"/>
    <s v="Sports"/>
    <s v="Women"/>
    <s v="Bottoms"/>
    <s v="Ski"/>
    <s v="Softshell Trousers"/>
    <s v="AW"/>
    <s v="black"/>
    <s v="SUN PEAKS WOMEN, SKI PANTS, SLIM FIT"/>
    <n v="179.95"/>
    <n v="1"/>
    <n v="179.95"/>
  </r>
  <r>
    <x v="21"/>
    <s v="ZZO0UA708-K00047836A"/>
    <s v="ZZO0UA708-K00"/>
    <s v="4250804782244"/>
    <s v="L"/>
    <s v="Sports"/>
    <s v="Women"/>
    <s v="Bottoms"/>
    <s v="Ski"/>
    <s v="Softshell Trousers"/>
    <s v="AW"/>
    <s v="blue"/>
    <s v="SPUR"/>
    <n v="349.96"/>
    <n v="1"/>
    <n v="349.96"/>
  </r>
  <r>
    <x v="0"/>
    <s v="ZZO233L05-O000086000"/>
    <s v="ZZO233L05-O00"/>
    <s v="5715073185336"/>
    <s v="86"/>
    <s v="Clothing"/>
    <s v="Kids Unisex"/>
    <s v="Ski Wear"/>
    <s v="Ski Suits"/>
    <s v="Ski Suits"/>
    <s v="AW"/>
    <s v="brown"/>
    <s v="Soft Thermal Recycled Suit AOP Teddy"/>
    <n v="89.95"/>
    <n v="4"/>
    <n v="359.8"/>
  </r>
  <r>
    <x v="15"/>
    <s v="ZZLRSW035-J00042199D"/>
    <s v="ZZLRSW035-J00"/>
    <s v="5700067598384"/>
    <s v="122"/>
    <s v="Sports"/>
    <s v="Kids"/>
    <s v="Bottoms"/>
    <s v="Ski"/>
    <s v="Softshell Trousers"/>
    <s v="AW"/>
    <s v="pink"/>
    <s v="PING 775"/>
    <n v="89.95"/>
    <n v="1"/>
    <n v="89.95"/>
  </r>
  <r>
    <x v="15"/>
    <s v="ZZLRSW035-J0004219A0"/>
    <s v="ZZLRSW035-J00"/>
    <s v="5700067598421"/>
    <s v="146"/>
    <s v="Sports"/>
    <s v="Kids"/>
    <s v="Bottoms"/>
    <s v="Ski"/>
    <s v="Softshell Trousers"/>
    <s v="AW"/>
    <s v="pink"/>
    <s v="PING 775"/>
    <n v="89.95"/>
    <n v="1"/>
    <n v="89.95"/>
  </r>
  <r>
    <x v="40"/>
    <s v="Z1043E00V-J110086000"/>
    <s v="Z1043E00V-J11"/>
    <s v="4063833330702"/>
    <s v="86"/>
    <s v="Sports"/>
    <s v="Kids"/>
    <s v="Bottoms"/>
    <s v="Ski"/>
    <s v="Trousers"/>
    <s v="AW"/>
    <s v="pink"/>
    <s v="ALENA mini (pants ski)"/>
    <n v="79.95"/>
    <n v="1"/>
    <n v="79.95"/>
  </r>
  <r>
    <x v="1"/>
    <s v="RO543E00T-J110T14000"/>
    <s v="RO543E00T-J11"/>
    <s v="3613375524056"/>
    <s v="164"/>
    <s v="Sports"/>
    <s v="Kids"/>
    <s v="Bottoms"/>
    <s v="Snowboarding"/>
    <s v="Trousers"/>
    <s v="AW"/>
    <s v="pink"/>
    <s v="BACKYARDGIRL PT G SNPT PRR0"/>
    <n v="89.99"/>
    <n v="1"/>
    <n v="89.99"/>
  </r>
  <r>
    <x v="11"/>
    <s v="B1741E01R-Q1100XL000"/>
    <s v="B1741E01R-Q11"/>
    <s v="9009521494801"/>
    <s v="XL"/>
    <s v="Sports"/>
    <s v="Women"/>
    <s v="Bottoms"/>
    <s v="Snowboarding"/>
    <s v="Trousers"/>
    <s v="AW"/>
    <s v="black"/>
    <s v="W GORE GLORIA PT TRUE BLACK"/>
    <n v="279.95"/>
    <n v="1"/>
    <n v="279.95"/>
  </r>
  <r>
    <x v="30"/>
    <s v="ZZO176641-K00057A593"/>
    <s v="ZZO176641-K00"/>
    <s v="8051737034815"/>
    <s v="74"/>
    <s v="Sports"/>
    <s v="Kids"/>
    <s v="Sports Suits"/>
    <s v="Ski"/>
    <s v="Ski Suits"/>
    <s v="AW"/>
    <s v="blue"/>
    <s v="CHILD OVERALL"/>
    <n v="59.95"/>
    <n v="10"/>
    <n v="599.5"/>
  </r>
  <r>
    <x v="41"/>
    <s v="ZZLQ7X035-M0003E74AA"/>
    <s v="ZZLQ7X035-M00"/>
    <s v="0627574201529"/>
    <s v="122"/>
    <s v="Sports"/>
    <s v="Kids"/>
    <s v="Bottoms"/>
    <s v="Ski"/>
    <s v="Softshell Trousers"/>
    <s v="AW"/>
    <s v="green"/>
    <s v="HARPER"/>
    <n v="89.95"/>
    <n v="1"/>
    <n v="89.95"/>
  </r>
  <r>
    <x v="29"/>
    <s v="ZZO17TF25-E000576333"/>
    <s v="ZZO17TF25-E00"/>
    <s v="3613375509091"/>
    <s v="L"/>
    <s v="Sports"/>
    <s v="Men"/>
    <s v="Bottoms"/>
    <s v="Ski"/>
    <s v="Trousers"/>
    <s v="AW"/>
    <s v="yellow"/>
    <s v="SQUADRON PANT M SNPT YKB0"/>
    <n v="249.99"/>
    <n v="1"/>
    <n v="249.99"/>
  </r>
  <r>
    <x v="42"/>
    <s v="SWE41F00M-E11000M000"/>
    <s v="SWE41F00M-E11"/>
    <s v="5059121323227"/>
    <s v="M"/>
    <s v="Sports"/>
    <s v="Women"/>
    <s v="Jackets &amp; Gilets"/>
    <s v="Ski"/>
    <s v="Waterproof Jackets"/>
    <s v="AW"/>
    <s v="yellow"/>
    <s v="pro light ski jacket"/>
    <n v="349.95"/>
    <n v="1"/>
    <n v="349.95"/>
  </r>
  <r>
    <x v="10"/>
    <s v="NA823O021-J110069000"/>
    <s v="NA823O021-J11"/>
    <s v="5715108102246"/>
    <s v="68"/>
    <s v="Clothing"/>
    <s v="Girls"/>
    <s v="Ski Wear"/>
    <s v="Ski Suits"/>
    <s v="Ski Suits"/>
    <s v="AW"/>
    <s v="pink"/>
    <s v="NBFSNOW10 SUIT FLOWER FO"/>
    <n v="84.99"/>
    <n v="3"/>
    <n v="254.96999999999997"/>
  </r>
  <r>
    <x v="15"/>
    <s v="ZZLRSW035-J00042199F"/>
    <s v="ZZLRSW035-J00"/>
    <s v="5700067598414"/>
    <s v="140"/>
    <s v="Sports"/>
    <s v="Kids"/>
    <s v="Bottoms"/>
    <s v="Ski"/>
    <s v="Softshell Trousers"/>
    <s v="AW"/>
    <s v="pink"/>
    <s v="PING 775"/>
    <n v="89.95"/>
    <n v="1"/>
    <n v="89.95"/>
  </r>
  <r>
    <x v="29"/>
    <s v="DC141E00D-Q1100XL000"/>
    <s v="DC141E00D-Q11"/>
    <s v="3613375509381"/>
    <s v="XL"/>
    <s v="Sports"/>
    <s v="Women"/>
    <s v="Bottoms"/>
    <s v="Snowboarding"/>
    <s v="Trousers"/>
    <s v="AW"/>
    <s v="black"/>
    <s v="VIVA PANT"/>
    <n v="199.95"/>
    <n v="1"/>
    <n v="199.95"/>
  </r>
  <r>
    <x v="14"/>
    <s v="ZZO0XTNDC-K000497424"/>
    <s v="ZZO0XTNDC-K00"/>
    <s v="0191839078343"/>
    <s v="98"/>
    <s v="Sports"/>
    <s v="Kids"/>
    <s v="Bottoms"/>
    <s v="Snowboarding"/>
    <s v="Trousers"/>
    <s v="AW"/>
    <s v="light blue"/>
    <s v="BITSY SPARKLE PANT"/>
    <n v="150"/>
    <n v="2"/>
    <n v="300"/>
  </r>
  <r>
    <x v="3"/>
    <s v="ZZLPSS030-D0003E76A5"/>
    <s v="ZZLPSS030-D00"/>
    <s v="8054216039172"/>
    <s v="42"/>
    <s v="Sports"/>
    <s v="Women"/>
    <s v="Jackets &amp; Gilets"/>
    <s v="Ski"/>
    <s v="Soft Shell Jackets"/>
    <s v="AW"/>
    <s v="black"/>
    <s v="X-BIONIC SKI XITANIT EVO UPD LADY JACKET"/>
    <n v="970"/>
    <n v="1"/>
    <n v="970"/>
  </r>
  <r>
    <x v="19"/>
    <s v="ON541I00E-Q11000M000"/>
    <s v="ON541I00E-Q11"/>
    <s v="8720388062576"/>
    <s v="M"/>
    <s v="Sports"/>
    <s v="Women"/>
    <s v="Base Layers &amp; Underwear"/>
    <s v="Snowboarding"/>
    <s v="Long Johns"/>
    <s v="AW"/>
    <s v="black"/>
    <s v="Velour Pants"/>
    <n v="69.989999999999995"/>
    <n v="1"/>
    <n v="69.989999999999995"/>
  </r>
  <r>
    <x v="4"/>
    <s v="ZZO123729-Q000564480"/>
    <s v="ZZO123729-Q00"/>
    <s v="8056153112444"/>
    <s v="S"/>
    <s v="Sports"/>
    <s v="Men"/>
    <s v="Jackets &amp; Gilets"/>
    <s v="Ski"/>
    <s v="Waterproof Jackets"/>
    <s v="AW"/>
    <s v="black"/>
    <s v="BUCKEYE GORE-TEX SHELL JACKET"/>
    <n v="360"/>
    <n v="1"/>
    <n v="360"/>
  </r>
  <r>
    <x v="31"/>
    <s v="SU241F02G-M11000L000"/>
    <s v="SU241F02G-M11"/>
    <s v="5059046217151"/>
    <s v="L"/>
    <s v="Sports"/>
    <s v="Women"/>
    <s v="Jackets &amp; Gilets"/>
    <s v="Ski"/>
    <s v="Waterproof Jackets"/>
    <s v="AW"/>
    <s v="dark green"/>
    <s v="FREESTYLE CARGO JACKET"/>
    <n v="249.99"/>
    <n v="1"/>
    <n v="249.99"/>
  </r>
  <r>
    <x v="0"/>
    <s v="ZZO233L13-N000080000"/>
    <s v="ZZO233L13-N00"/>
    <s v="5715073218584"/>
    <s v="80"/>
    <s v="Clothing"/>
    <s v="Kids Unisex"/>
    <s v="Ski Wear"/>
    <s v="Ski Suits"/>
    <s v="Ski Suits"/>
    <s v="AW"/>
    <s v="olive"/>
    <s v="Duvet Set"/>
    <n v="69.95"/>
    <n v="2"/>
    <n v="139.9"/>
  </r>
  <r>
    <x v="36"/>
    <s v="ZZO10MV78-G00054F3E5"/>
    <s v="ZZO10MV78-G00"/>
    <s v="4059555088205"/>
    <s v="74"/>
    <s v="Clothing"/>
    <s v="Girls"/>
    <s v="Ski Wear"/>
    <s v="Ski Suits"/>
    <s v="Ski Suits"/>
    <s v="AW"/>
    <s v="red"/>
    <s v="Schneeanzug mit Kapuze"/>
    <n v="69.989999999999995"/>
    <n v="8"/>
    <n v="559.91999999999996"/>
  </r>
  <r>
    <x v="41"/>
    <s v="ZZLQ7X033-P0003E7482"/>
    <s v="ZZLQ7X033-P00"/>
    <s v="0627574189520"/>
    <s v="98"/>
    <s v="Sports"/>
    <s v="Kids"/>
    <s v="Jackets &amp; Gilets"/>
    <s v="Ski"/>
    <s v="Soft Shell Jackets"/>
    <s v="AW"/>
    <s v="teal"/>
    <s v="TITUS"/>
    <n v="119.95"/>
    <n v="1"/>
    <n v="119.95"/>
  </r>
  <r>
    <x v="25"/>
    <s v="ZZLMZ2015-E110036000"/>
    <s v="ZZLMZ2015-E11"/>
    <s v="4054583354124"/>
    <s v="36"/>
    <s v="Sports"/>
    <s v="Women"/>
    <s v="Bottoms"/>
    <s v="Snowboarding"/>
    <s v="Trousers"/>
    <s v="AW"/>
    <s v="yellow"/>
    <s v="KIZZY WOMEN, SKI PANTS, SLIM FIT"/>
    <n v="149.94999999999999"/>
    <n v="1"/>
    <n v="149.94999999999999"/>
  </r>
  <r>
    <x v="24"/>
    <s v="MR126O008-K110080000"/>
    <s v="MR126O008-K11"/>
    <s v="7332754499094"/>
    <s v="80/86"/>
    <s v="Clothing"/>
    <s v="Kids Unisex"/>
    <s v="Ski Wear"/>
    <s v="Ski Jackets"/>
    <s v="Ski Jackets"/>
    <s v="AW"/>
    <s v="dark blue"/>
    <s v="Soft ski jacket"/>
    <n v="199.95"/>
    <n v="3"/>
    <n v="599.84999999999991"/>
  </r>
  <r>
    <x v="31"/>
    <s v="SU241E04U-T1100XS000"/>
    <s v="SU241E04U-T11"/>
    <s v="5057847100986"/>
    <s v="XS"/>
    <s v="Sports"/>
    <s v="Women"/>
    <s v="Bottoms"/>
    <s v="Ski"/>
    <s v="Trousers"/>
    <s v="AW"/>
    <s v="grey"/>
    <s v="ULTIMATE RESCUE PANT"/>
    <n v="229.99"/>
    <n v="2"/>
    <n v="459.98"/>
  </r>
  <r>
    <x v="11"/>
    <s v="B1741E01R-Q11000S000"/>
    <s v="B1741E01R-Q11"/>
    <s v="9009521494795"/>
    <s v="S"/>
    <s v="Sports"/>
    <s v="Women"/>
    <s v="Bottoms"/>
    <s v="Snowboarding"/>
    <s v="Trousers"/>
    <s v="AW"/>
    <s v="black"/>
    <s v="W GORE GLORIA PT TRUE BLACK"/>
    <n v="279.95"/>
    <n v="1"/>
    <n v="279.95"/>
  </r>
  <r>
    <x v="32"/>
    <s v="ZZO0UVY26-K00047934C"/>
    <s v="ZZO0UVY26-K00"/>
    <s v="4260587490151"/>
    <s v="128"/>
    <s v="Clothing"/>
    <s v="Kids Unisex"/>
    <s v="Ski Wear"/>
    <s v="Ski Trousers"/>
    <s v="Ski Trousers"/>
    <s v="AW"/>
    <s v="dark blue"/>
    <s v="KIDS HOLMENKOLLEN SNOW PANTS SLIM FIT"/>
    <n v="79.95"/>
    <n v="8"/>
    <n v="639.6"/>
  </r>
  <r>
    <x v="23"/>
    <s v="C2341E022-A110012000"/>
    <s v="C2341E022-A11"/>
    <s v="0193855240629"/>
    <s v="42"/>
    <s v="Sports"/>
    <s v="Women"/>
    <s v="Bottoms"/>
    <s v="Ski"/>
    <s v="Trousers"/>
    <s v="AW"/>
    <s v="white"/>
    <s v="Roffe Ridge™ III Pant"/>
    <n v="109.95"/>
    <n v="1"/>
    <n v="109.95"/>
  </r>
  <r>
    <x v="23"/>
    <s v="ZZO0XYK09-K0004BA346"/>
    <s v="ZZO0XYK09-K00"/>
    <s v="0192290998492"/>
    <s v="XXL"/>
    <s v="Sports"/>
    <s v="Men"/>
    <s v="Bottoms"/>
    <s v="Ski"/>
    <s v="Softshell Trousers"/>
    <s v="AW"/>
    <s v="dark blue"/>
    <s v="Ride On Pant-Collegiate Navy"/>
    <n v="99.99"/>
    <n v="1"/>
    <n v="99.99"/>
  </r>
  <r>
    <x v="29"/>
    <s v="ZZO17TF20-Q00057630C"/>
    <s v="ZZO17TF20-Q00"/>
    <s v="3613375510110"/>
    <s v="XS"/>
    <s v="Sports"/>
    <s v="Men"/>
    <s v="Jackets &amp; Gilets"/>
    <s v="Ski"/>
    <s v="Waterproof Jackets"/>
    <s v="AW"/>
    <s v="black"/>
    <s v="DCSC JACKET M SNJT KVJ0"/>
    <n v="249.99"/>
    <n v="1"/>
    <n v="249.99"/>
  </r>
  <r>
    <x v="41"/>
    <s v="ZZO1YDY28-Q000098000"/>
    <s v="ZZO1YDY28-Q00"/>
    <s v="0627574703641"/>
    <s v="98"/>
    <s v="Sports"/>
    <s v="Kids"/>
    <s v="Bottoms"/>
    <s v="Snowboarding"/>
    <s v="Softshell Trousers"/>
    <s v="AW"/>
    <s v="black"/>
    <s v="Gefütterte Schneehose"/>
    <n v="74.95"/>
    <n v="1"/>
    <n v="74.95"/>
  </r>
  <r>
    <x v="43"/>
    <s v="ZZO159992-G000573194"/>
    <s v="ZZO159992-G00"/>
    <s v="0193393663447"/>
    <s v="M"/>
    <s v="Sports"/>
    <s v="Women"/>
    <s v="Bottoms"/>
    <s v="Ski"/>
    <s v="Softshell Trousers"/>
    <s v="AW"/>
    <s v="red"/>
    <s v="W PRESENA PANT"/>
    <n v="180"/>
    <n v="3"/>
    <n v="540"/>
  </r>
  <r>
    <x v="1"/>
    <s v="RO543E00Y-I110T14000"/>
    <s v="RO543E00Y-I11"/>
    <s v="3613376390278"/>
    <s v="164"/>
    <s v="Sports"/>
    <s v="Kids"/>
    <s v="Bottoms"/>
    <s v="Snowboarding"/>
    <s v="Trousers"/>
    <s v="AW"/>
    <s v="purple"/>
    <s v="DIVERSION GIRL PT"/>
    <n v="99.99"/>
    <n v="1"/>
    <n v="99.99"/>
  </r>
  <r>
    <x v="25"/>
    <s v="ZZLQYV003-Q000482375"/>
    <s v="ZZLQYV003-Q00"/>
    <s v="4054583354421"/>
    <s v="36"/>
    <s v="Sports"/>
    <s v="Women"/>
    <s v="Bottoms"/>
    <s v="Ski"/>
    <s v="Softshell Trousers"/>
    <s v="AW"/>
    <s v="black"/>
    <s v="SUN PEAKS WOMEN, SKI PANTS, SLIM FIT"/>
    <n v="179.95"/>
    <n v="1"/>
    <n v="179.95"/>
  </r>
  <r>
    <x v="22"/>
    <s v="ZZO1SQX04-Q000110000"/>
    <s v="ZZO1SQX04-Q00"/>
    <s v="7333371047019"/>
    <s v="110"/>
    <s v="Clothing"/>
    <s v="Kids Unisex"/>
    <s v="Ski Wear"/>
    <s v="Ski Trousers"/>
    <s v="Ski Trousers"/>
    <s v="AW"/>
    <s v="black"/>
    <s v="LOUIE KIDS PANTS"/>
    <n v="90"/>
    <n v="3"/>
    <n v="270"/>
  </r>
  <r>
    <x v="19"/>
    <s v="ON541E03Y-K1100XS000"/>
    <s v="ON541E03Y-K11"/>
    <s v="8720388049775"/>
    <s v="XS"/>
    <s v="Sports"/>
    <s v="Women"/>
    <s v="Bottoms"/>
    <s v="Snowboarding"/>
    <s v="Trousers"/>
    <s v="AW"/>
    <s v="blue"/>
    <s v="O'Riginals Bib Pants"/>
    <n v="199.99"/>
    <n v="1"/>
    <n v="199.99"/>
  </r>
  <r>
    <x v="14"/>
    <s v="ZZLR9Y013-Q0004114C3"/>
    <s v="ZZLR9Y013-Q00"/>
    <s v="0191839056860"/>
    <s v="XL"/>
    <s v="Sports"/>
    <s v="Men"/>
    <s v="Bottoms"/>
    <s v="Ski"/>
    <s v="Softshell Trousers"/>
    <s v="AW"/>
    <s v="black"/>
    <s v="TURRET"/>
    <n v="399"/>
    <n v="1"/>
    <n v="399"/>
  </r>
  <r>
    <x v="23"/>
    <s v="C2341E022-G110010000"/>
    <s v="C2341E022-G11"/>
    <s v="0194004545978"/>
    <s v="40"/>
    <s v="Sports"/>
    <s v="Women"/>
    <s v="Bottoms"/>
    <s v="Ski"/>
    <s v="Trousers"/>
    <s v="AW"/>
    <s v="red"/>
    <s v="Roffe Ridge™ III Pant"/>
    <n v="109.95"/>
    <n v="1"/>
    <n v="109.95"/>
  </r>
  <r>
    <x v="4"/>
    <s v="OA341E00I-B11000S000"/>
    <s v="OA341E00I-B11"/>
    <s v="0193517232443"/>
    <s v="S"/>
    <s v="Sports"/>
    <s v="Women"/>
    <s v="Bottoms"/>
    <s v="Snowboarding"/>
    <s v="Trousers"/>
    <s v="AW"/>
    <s v="beige"/>
    <s v="IRIS INSULATED PANT"/>
    <n v="189.95"/>
    <n v="1"/>
    <n v="189.95"/>
  </r>
  <r>
    <x v="24"/>
    <s v="MR126O005-A110080000"/>
    <s v="MR126O005-A11"/>
    <s v="7332754498844"/>
    <s v="80"/>
    <s v="Clothing"/>
    <s v="Kids Unisex"/>
    <s v="Ski Wear"/>
    <s v="Ski Suits"/>
    <s v="Ski Suits"/>
    <s v="AW"/>
    <s v="off-white"/>
    <s v="Soft ski overall"/>
    <n v="219.95"/>
    <n v="1"/>
    <n v="219.95"/>
  </r>
  <r>
    <x v="22"/>
    <s v="ZZO1SQX04-Q000140000"/>
    <s v="ZZO1SQX04-Q00"/>
    <s v="7333371047040"/>
    <s v="140"/>
    <s v="Clothing"/>
    <s v="Kids Unisex"/>
    <s v="Ski Wear"/>
    <s v="Ski Trousers"/>
    <s v="Ski Trousers"/>
    <s v="AW"/>
    <s v="black"/>
    <s v="LOUIE KIDS PANTS"/>
    <n v="90"/>
    <n v="6"/>
    <n v="540"/>
  </r>
  <r>
    <x v="19"/>
    <s v="ON541E03X-C11000M000"/>
    <s v="ON541E03X-C11"/>
    <s v="8720388049942"/>
    <s v="M"/>
    <s v="Sports"/>
    <s v="Women"/>
    <s v="Bottoms"/>
    <s v="Snowboarding"/>
    <s v="Trousers"/>
    <s v="AW"/>
    <s v="grey"/>
    <s v="Blessed Pants Aop"/>
    <n v="149.99"/>
    <n v="1"/>
    <n v="149.99"/>
  </r>
  <r>
    <x v="23"/>
    <s v="C2341E022-G110008000"/>
    <s v="C2341E022-G11"/>
    <s v="0194004546005"/>
    <s v="38"/>
    <s v="Sports"/>
    <s v="Women"/>
    <s v="Bottoms"/>
    <s v="Ski"/>
    <s v="Trousers"/>
    <s v="AW"/>
    <s v="red"/>
    <s v="Roffe Ridge™ III Pant"/>
    <n v="109.95"/>
    <n v="1"/>
    <n v="109.95"/>
  </r>
  <r>
    <x v="1"/>
    <s v="RO541F04F-Q11000L000"/>
    <s v="RO541F04F-Q11"/>
    <s v="3613375522410"/>
    <s v="L"/>
    <s v="Sports"/>
    <s v="Women"/>
    <s v="Jackets &amp; Gilets"/>
    <s v="Snowboarding"/>
    <s v="Waterproof Jackets"/>
    <s v="AW"/>
    <s v="black"/>
    <s v="JET SKI PREMIUM J SNJT PRR2"/>
    <n v="279.99"/>
    <n v="2"/>
    <n v="559.98"/>
  </r>
  <r>
    <x v="14"/>
    <s v="ZZO13FJ49-E000560E93"/>
    <s v="ZZO13FJ49-E00"/>
    <s v="0192636069015"/>
    <s v="116-128"/>
    <s v="Sports"/>
    <s v="Kids"/>
    <s v="Sports Suits"/>
    <s v="Ski"/>
    <s v="Ski Suits"/>
    <s v="AW"/>
    <s v="black"/>
    <s v="PERFORMANCE GS"/>
    <n v="350"/>
    <n v="1"/>
    <n v="350"/>
  </r>
  <r>
    <x v="13"/>
    <s v="ZZLQDM034-J0003EE4EB"/>
    <s v="ZZLQDM034-J00"/>
    <s v="2002006264002"/>
    <s v="L"/>
    <s v="Sports"/>
    <s v="Women"/>
    <s v="Sports Suits"/>
    <s v="Ski"/>
    <s v="Ski Suits"/>
    <s v="AW"/>
    <s v="pink"/>
    <s v="ENSEMBLE DE SKI - FEMME"/>
    <n v="385"/>
    <n v="1"/>
    <n v="385"/>
  </r>
  <r>
    <x v="44"/>
    <s v="D1841F025-Q120010000"/>
    <s v="D1841F025-Q12"/>
    <s v="5059404237197"/>
    <s v="36"/>
    <s v="Sports"/>
    <s v="Women"/>
    <s v="Jackets &amp; Gilets"/>
    <s v="Ski"/>
    <s v="Down &amp; Padded Jackets"/>
    <s v="AW"/>
    <s v="black"/>
    <s v="Glamorize II Jkt"/>
    <n v="134.94999999999999"/>
    <n v="1"/>
    <n v="134.94999999999999"/>
  </r>
  <r>
    <x v="33"/>
    <s v="IC141E04I-H110044000"/>
    <s v="IC141E04I-H11"/>
    <s v="6438513229436"/>
    <s v="44"/>
    <s v="Sports"/>
    <s v="Women"/>
    <s v="Bottoms"/>
    <s v="Ski"/>
    <s v="Softshell Trousers"/>
    <s v="AW"/>
    <s v="orange"/>
    <s v="ICEPEAK ENIGMA"/>
    <n v="59.95"/>
    <n v="1"/>
    <n v="59.95"/>
  </r>
  <r>
    <x v="0"/>
    <s v="ZZO233L13-N000086000"/>
    <s v="ZZO233L13-N00"/>
    <s v="5715073218621"/>
    <s v="86"/>
    <s v="Clothing"/>
    <s v="Kids Unisex"/>
    <s v="Ski Wear"/>
    <s v="Ski Suits"/>
    <s v="Ski Suits"/>
    <s v="AW"/>
    <s v="olive"/>
    <s v="Duvet Set"/>
    <n v="69.95"/>
    <n v="3"/>
    <n v="209.85000000000002"/>
  </r>
  <r>
    <x v="31"/>
    <s v="SU241F02C-Q11000M000"/>
    <s v="SU241F02C-Q11"/>
    <s v="5059046220380"/>
    <s v="M"/>
    <s v="Sports"/>
    <s v="Women"/>
    <s v="Jackets &amp; Gilets"/>
    <s v="Ski"/>
    <s v="Down &amp; Padded Jackets"/>
    <s v="AW"/>
    <s v="black"/>
    <s v="CHAMONIX PUFFER"/>
    <n v="299.99"/>
    <n v="1"/>
    <n v="299.99"/>
  </r>
  <r>
    <x v="32"/>
    <s v="ZZO0UVY26-K0004B821B"/>
    <s v="ZZO0UVY26-K00"/>
    <s v="4260587490199"/>
    <s v="176"/>
    <s v="Clothing"/>
    <s v="Kids Unisex"/>
    <s v="Ski Wear"/>
    <s v="Ski Trousers"/>
    <s v="Ski Trousers"/>
    <s v="AW"/>
    <s v="dark blue"/>
    <s v="KIDS HOLMENKOLLEN SNOW PANTS SLIM FIT"/>
    <n v="79.95"/>
    <n v="5"/>
    <n v="399.75"/>
  </r>
  <r>
    <x v="32"/>
    <s v="ZZO0UVY26-K00047934E"/>
    <s v="ZZO0UVY26-K00"/>
    <s v="4260587490175"/>
    <s v="152"/>
    <s v="Clothing"/>
    <s v="Kids Unisex"/>
    <s v="Ski Wear"/>
    <s v="Ski Trousers"/>
    <s v="Ski Trousers"/>
    <s v="AW"/>
    <s v="dark blue"/>
    <s v="KIDS HOLMENKOLLEN SNOW PANTS SLIM FIT"/>
    <n v="79.95"/>
    <n v="8"/>
    <n v="639.6"/>
  </r>
  <r>
    <x v="2"/>
    <s v="BI741E00L-J11000L000"/>
    <s v="BI741E00L-J11"/>
    <s v="3665601579996"/>
    <s v="L"/>
    <s v="Sports"/>
    <s v="Women"/>
    <s v="Bottoms"/>
    <s v="Snowboarding"/>
    <s v="Trousers"/>
    <s v="AW"/>
    <s v="light pink"/>
    <s v="MALLA"/>
    <n v="134.94999999999999"/>
    <n v="1"/>
    <n v="134.94999999999999"/>
  </r>
  <r>
    <x v="37"/>
    <s v="ZZO0ZWL60-J000566D9A"/>
    <s v="ZZO0ZWL60-J00"/>
    <s v="4059991266564"/>
    <s v="80"/>
    <s v="Clothing"/>
    <s v="Kids Unisex"/>
    <s v="Ski Wear"/>
    <s v="Ski Suits"/>
    <s v="Ski Suits"/>
    <s v="AW"/>
    <s v="pink"/>
    <s v="Schneeanzug"/>
    <n v="119.95"/>
    <n v="2"/>
    <n v="239.9"/>
  </r>
  <r>
    <x v="8"/>
    <s v="ZZLMZ8005-N00039B99D"/>
    <s v="ZZLMZ8005-N00"/>
    <s v="7613253503490"/>
    <s v="M"/>
    <s v="Sports"/>
    <s v="Women"/>
    <s v="Jackets &amp; Gilets"/>
    <s v="Ski"/>
    <s v="Waterproof Jackets"/>
    <s v="AW"/>
    <s v="olive"/>
    <s v="WO-T1"/>
    <n v="729"/>
    <n v="1"/>
    <n v="729"/>
  </r>
  <r>
    <x v="11"/>
    <s v="B1741F03Y-M11000L000"/>
    <s v="B1741F03Y-M11"/>
    <s v="9010510265593"/>
    <s v="L"/>
    <s v="Sports"/>
    <s v="Women"/>
    <s v="Jackets &amp; Gilets"/>
    <s v="Snowboarding"/>
    <s v="Waterproof Jackets"/>
    <s v="AW"/>
    <s v="beige"/>
    <s v="Women's Veridry 2L Rain Jacket"/>
    <n v="149.94999999999999"/>
    <n v="1"/>
    <n v="149.94999999999999"/>
  </r>
  <r>
    <x v="31"/>
    <s v="SU241E047-Q11000S000"/>
    <s v="SU241E047-Q11"/>
    <s v="5059046217618"/>
    <s v="S"/>
    <s v="Sports"/>
    <s v="Women"/>
    <s v="Bottoms"/>
    <s v="Ski"/>
    <s v="Trousers"/>
    <s v="AW"/>
    <s v="black"/>
    <s v="ALPINE PANT"/>
    <n v="149.99"/>
    <n v="1"/>
    <n v="149.99"/>
  </r>
  <r>
    <x v="11"/>
    <s v="B1741E01W-B11000L000"/>
    <s v="B1741E01W-B11"/>
    <s v="9010510134615"/>
    <s v="L"/>
    <s v="Sports"/>
    <s v="Women"/>
    <s v="Bottoms"/>
    <s v="Snowboarding"/>
    <s v="Trousers"/>
    <s v="AW"/>
    <s v="beige"/>
    <s v="W MARCY HIGH RSE PT ANIMAL CHEETAH"/>
    <n v="219.95"/>
    <n v="1"/>
    <n v="219.95"/>
  </r>
  <r>
    <x v="0"/>
    <s v="ZZO233L13-O010098000"/>
    <s v="ZZO233L13-O01"/>
    <s v="5715073218720"/>
    <s v="98"/>
    <s v="Clothing"/>
    <s v="Kids Unisex"/>
    <s v="Ski Wear"/>
    <s v="Ski Suits"/>
    <s v="Ski Suits"/>
    <s v="AW"/>
    <s v="brown"/>
    <s v="Duvet Set"/>
    <n v="69.95"/>
    <n v="2"/>
    <n v="139.9"/>
  </r>
  <r>
    <x v="45"/>
    <s v="OO042E002-C11000L000"/>
    <s v="OO042E002-C11"/>
    <s v="5060624508332"/>
    <s v="L"/>
    <s v="Sports"/>
    <s v="Men"/>
    <s v="Bottoms"/>
    <s v="Ski"/>
    <s v="Trousers"/>
    <s v="AW"/>
    <s v="grey"/>
    <s v="FRESH POW PANT"/>
    <n v="194.95"/>
    <n v="1"/>
    <n v="194.95"/>
  </r>
  <r>
    <x v="14"/>
    <s v="ZZO0XTNBL-K000497379"/>
    <s v="ZZO0XTNBL-K00"/>
    <s v="0191839088922"/>
    <s v="34"/>
    <s v="Sports"/>
    <s v="Women"/>
    <s v="Bottoms"/>
    <s v="Ski"/>
    <s v="Softshell Trousers"/>
    <s v="AW"/>
    <s v="light blue"/>
    <s v="WINNER TAILORED PANT"/>
    <n v="250"/>
    <n v="1"/>
    <n v="250"/>
  </r>
  <r>
    <x v="15"/>
    <s v="ZZLRSW035-J0004219A2"/>
    <s v="ZZLRSW035-J00"/>
    <s v="5700067598452"/>
    <s v="164"/>
    <s v="Sports"/>
    <s v="Kids"/>
    <s v="Bottoms"/>
    <s v="Ski"/>
    <s v="Softshell Trousers"/>
    <s v="AW"/>
    <s v="pink"/>
    <s v="PING 775"/>
    <n v="89.95"/>
    <n v="1"/>
    <n v="89.95"/>
  </r>
  <r>
    <x v="15"/>
    <s v="ZZLRSW035-J0004219A1"/>
    <s v="ZZLRSW035-J00"/>
    <s v="5700067598438"/>
    <s v="152"/>
    <s v="Sports"/>
    <s v="Kids"/>
    <s v="Bottoms"/>
    <s v="Ski"/>
    <s v="Softshell Trousers"/>
    <s v="AW"/>
    <s v="pink"/>
    <s v="PING 775"/>
    <n v="89.95"/>
    <n v="1"/>
    <n v="89.95"/>
  </r>
  <r>
    <x v="8"/>
    <s v="ZZLMZ8005-Q00039B9A3"/>
    <s v="ZZLMZ8005-Q00"/>
    <s v="7613253501977"/>
    <s v="L"/>
    <s v="Sports"/>
    <s v="Women"/>
    <s v="Jackets &amp; Gilets"/>
    <s v="Ski"/>
    <s v="Waterproof Jackets"/>
    <s v="AW"/>
    <s v="black"/>
    <s v="WO-T1"/>
    <n v="729"/>
    <n v="1"/>
    <n v="729"/>
  </r>
  <r>
    <x v="10"/>
    <s v="NA824O023-M110069000"/>
    <s v="NA824O023-M11"/>
    <s v="5715108102444"/>
    <s v="68"/>
    <s v="Clothing"/>
    <s v="Boys"/>
    <s v="Ski Wear"/>
    <s v="Ski Suits"/>
    <s v="Ski Suits"/>
    <s v="AW"/>
    <s v="green"/>
    <s v="NBMSNOW10 SUIT SNOWLAND FO"/>
    <n v="84.99"/>
    <n v="8"/>
    <n v="679.92"/>
  </r>
  <r>
    <x v="33"/>
    <s v="IC141G055-C110XXL000"/>
    <s v="IC141G055-C11"/>
    <s v="6438513196844"/>
    <s v="XXL"/>
    <s v="Sports"/>
    <s v="Women"/>
    <s v="Sweatshirts, Hoodies &amp; Jackets"/>
    <s v="Ski"/>
    <s v="Fleece Jackets"/>
    <s v="AW"/>
    <s v="grey"/>
    <s v="EP AUGUSTA"/>
    <n v="49.95"/>
    <n v="1"/>
    <n v="49.95"/>
  </r>
  <r>
    <x v="14"/>
    <s v="ZZO0XTNEZ-K000497498"/>
    <s v="ZZO0XTNEZ-K00"/>
    <s v="0191839113594"/>
    <s v="S"/>
    <s v="Sports"/>
    <s v="Men"/>
    <s v="Bottoms"/>
    <s v="Ski"/>
    <s v="Softshell Trousers"/>
    <s v="AW"/>
    <s v="grey"/>
    <s v="TRANSPORTER PANT"/>
    <n v="249"/>
    <n v="4"/>
    <n v="996"/>
  </r>
  <r>
    <x v="26"/>
    <s v="KJ141F01N-K110044000"/>
    <s v="KJ141F01N-K11"/>
    <s v="7613377661267"/>
    <s v="44"/>
    <s v="Sports"/>
    <s v="Women"/>
    <s v="Jackets &amp; Gilets"/>
    <s v="Ski"/>
    <s v="Down &amp; Padded Jackets"/>
    <s v="AW"/>
    <s v="blue"/>
    <s v="Women Balance Jacket"/>
    <n v="799.95"/>
    <n v="2"/>
    <n v="1599.9"/>
  </r>
  <r>
    <x v="43"/>
    <s v="ZZO159992-G000573193"/>
    <s v="ZZO159992-G00"/>
    <s v="0193393663287"/>
    <s v="XS"/>
    <s v="Sports"/>
    <s v="Women"/>
    <s v="Bottoms"/>
    <s v="Ski"/>
    <s v="Softshell Trousers"/>
    <s v="AW"/>
    <s v="red"/>
    <s v="W PRESENA PANT"/>
    <n v="180"/>
    <n v="2"/>
    <n v="360"/>
  </r>
  <r>
    <x v="0"/>
    <s v="ZZO233L13-N000074000"/>
    <s v="ZZO233L13-N00"/>
    <s v="5715073218546"/>
    <s v="74"/>
    <s v="Clothing"/>
    <s v="Kids Unisex"/>
    <s v="Ski Wear"/>
    <s v="Ski Suits"/>
    <s v="Ski Suits"/>
    <s v="AW"/>
    <s v="olive"/>
    <s v="Duvet Set"/>
    <n v="69.95"/>
    <n v="1"/>
    <n v="69.95"/>
  </r>
  <r>
    <x v="10"/>
    <s v="NA824O024-K110069000"/>
    <s v="NA824O024-K11"/>
    <s v="5715108101768"/>
    <s v="68"/>
    <s v="Clothing"/>
    <s v="Boys"/>
    <s v="Ski Wear"/>
    <s v="Ski Suits"/>
    <s v="Ski Suits"/>
    <s v="AW"/>
    <s v="blue denim"/>
    <s v="NBMSNOW10 SUIT3FO"/>
    <n v="79.989999999999995"/>
    <n v="8"/>
    <n v="639.91999999999996"/>
  </r>
  <r>
    <x v="46"/>
    <s v="QU143E017-K110T16000"/>
    <s v="QU143E017-K11"/>
    <s v="3613375495486"/>
    <s v="176"/>
    <s v="Sports"/>
    <s v="Kids"/>
    <s v="Bottoms"/>
    <s v="Snowboarding"/>
    <s v="Trousers"/>
    <s v="AW"/>
    <s v="dark blue"/>
    <s v="BOUNDRY YOUTH PT"/>
    <n v="119.99"/>
    <n v="1"/>
    <n v="119.99"/>
  </r>
  <r>
    <x v="11"/>
    <s v="B1741F03W-I1100XS000"/>
    <s v="B1741F03W-I11"/>
    <s v="9010510266224"/>
    <s v="XS"/>
    <s v="Sports"/>
    <s v="Women"/>
    <s v="Jackets &amp; Gilets"/>
    <s v="Snowboarding"/>
    <s v="Waterproof Jackets"/>
    <s v="AW"/>
    <s v="orange"/>
    <s v="Women's Veridry 2.5L Rain Jacket"/>
    <n v="149.94999999999999"/>
    <n v="1"/>
    <n v="149.94999999999999"/>
  </r>
  <r>
    <x v="38"/>
    <s v="ZZLMTP031-G0003BCC1F"/>
    <s v="ZZLMTP031-G00"/>
    <s v="8032563291054"/>
    <s v="154"/>
    <s v="Sports"/>
    <s v="Kids"/>
    <s v="Jackets &amp; Gilets"/>
    <s v="Ski"/>
    <s v="Waterproof Jackets"/>
    <s v="AW"/>
    <s v="light pink"/>
    <s v="JR.GIRLS SKI JKT"/>
    <n v="264"/>
    <n v="1"/>
    <n v="264"/>
  </r>
  <r>
    <x v="26"/>
    <s v="KJ141F01N-K120044000"/>
    <s v="KJ141F01N-K12"/>
    <s v="7613377661342"/>
    <s v="44"/>
    <s v="Sports"/>
    <s v="Women"/>
    <s v="Jackets &amp; Gilets"/>
    <s v="Ski"/>
    <s v="Down &amp; Padded Jackets"/>
    <s v="AW"/>
    <s v="blue"/>
    <s v="Women Balance Jacket"/>
    <n v="799.95"/>
    <n v="1"/>
    <n v="799.95"/>
  </r>
  <r>
    <x v="0"/>
    <s v="ZZO233L13-O010086000"/>
    <s v="ZZO233L13-O01"/>
    <s v="5715073218645"/>
    <s v="86"/>
    <s v="Clothing"/>
    <s v="Kids Unisex"/>
    <s v="Ski Wear"/>
    <s v="Ski Suits"/>
    <s v="Ski Suits"/>
    <s v="AW"/>
    <s v="brown"/>
    <s v="Duvet Set"/>
    <n v="69.95"/>
    <n v="3"/>
    <n v="209.85000000000002"/>
  </r>
  <r>
    <x v="1"/>
    <s v="RO543E00T-K110T16000"/>
    <s v="RO543E00T-K11"/>
    <s v="3613375528184"/>
    <s v="176"/>
    <s v="Sports"/>
    <s v="Kids"/>
    <s v="Bottoms"/>
    <s v="Snowboarding"/>
    <s v="Trousers"/>
    <s v="AW"/>
    <s v="royal blue"/>
    <s v="BACKYARDGIRL PT G SNPT PRR0"/>
    <n v="89.99"/>
    <n v="1"/>
    <n v="89.99"/>
  </r>
  <r>
    <x v="35"/>
    <s v="ZZLRLE015-J00045EE4C"/>
    <s v="ZZLRLE015-J00"/>
    <s v="4061393171766"/>
    <s v="176"/>
    <s v="Sports"/>
    <s v="Kids"/>
    <s v="Bottoms"/>
    <s v="Ski"/>
    <s v="Trousers"/>
    <s v="AW"/>
    <s v="pink"/>
    <s v="GANDARA SET PANTS JR"/>
    <n v="79.95"/>
    <n v="1"/>
    <n v="79.95"/>
  </r>
  <r>
    <x v="1"/>
    <s v="RO541F04W-K11000S000"/>
    <s v="RO541F04W-K11"/>
    <s v="3613376398700"/>
    <s v="S"/>
    <s v="Sports"/>
    <s v="Women"/>
    <s v="Jackets &amp; Gilets"/>
    <s v="Snowboarding"/>
    <s v="Waterproof Jackets"/>
    <s v="AW"/>
    <s v="blue"/>
    <s v="JET SKI SOLID JK"/>
    <n v="189.99"/>
    <n v="1"/>
    <n v="189.99"/>
  </r>
  <r>
    <x v="1"/>
    <s v="RO541F038-K11000L000"/>
    <s v="RO541F038-K11"/>
    <s v="3613374533837"/>
    <s v="L"/>
    <s v="Sports"/>
    <s v="Women"/>
    <s v="Jackets &amp; Gilets"/>
    <s v="Snowboarding"/>
    <s v="Waterproof Jackets"/>
    <s v="AW"/>
    <s v="blue"/>
    <s v="JET SKI SOLID"/>
    <n v="189.99"/>
    <n v="1"/>
    <n v="189.99"/>
  </r>
  <r>
    <x v="0"/>
    <s v="ZZO233L05-O000074000"/>
    <s v="ZZO233L05-O00"/>
    <s v="5715073185312"/>
    <s v="74"/>
    <s v="Clothing"/>
    <s v="Kids Unisex"/>
    <s v="Ski Wear"/>
    <s v="Ski Suits"/>
    <s v="Ski Suits"/>
    <s v="AW"/>
    <s v="brown"/>
    <s v="Soft Thermal Recycled Suit AOP Teddy"/>
    <n v="89.95"/>
    <n v="2"/>
    <n v="179.9"/>
  </r>
  <r>
    <x v="15"/>
    <s v="ZZLRSW031-M000431F25"/>
    <s v="ZZLRSW031-M00"/>
    <s v="5700067596311"/>
    <s v="92"/>
    <s v="Sports"/>
    <s v="Kids"/>
    <s v="Bottoms"/>
    <s v="Ski"/>
    <s v="Softshell Trousers"/>
    <s v="AW"/>
    <s v="neon green"/>
    <s v="PENN 770"/>
    <n v="74.95"/>
    <n v="1"/>
    <n v="74.95"/>
  </r>
  <r>
    <x v="24"/>
    <s v="MR126O008-K110092000"/>
    <s v="MR126O008-K11"/>
    <s v="7332754499100"/>
    <s v="92/98"/>
    <s v="Clothing"/>
    <s v="Kids Unisex"/>
    <s v="Ski Wear"/>
    <s v="Ski Jackets"/>
    <s v="Ski Jackets"/>
    <s v="AW"/>
    <s v="dark blue"/>
    <s v="Soft ski jacket"/>
    <n v="199.95"/>
    <n v="2"/>
    <n v="399.9"/>
  </r>
  <r>
    <x v="0"/>
    <s v="ZZO233L05-O000080000"/>
    <s v="ZZO233L05-O00"/>
    <s v="5715073185329"/>
    <s v="80"/>
    <s v="Clothing"/>
    <s v="Kids Unisex"/>
    <s v="Ski Wear"/>
    <s v="Ski Suits"/>
    <s v="Ski Suits"/>
    <s v="AW"/>
    <s v="brown"/>
    <s v="Soft Thermal Recycled Suit AOP Teddy"/>
    <n v="89.95"/>
    <n v="2"/>
    <n v="179.9"/>
  </r>
  <r>
    <x v="36"/>
    <s v="ZZO10MV78-G00054F3E7"/>
    <s v="ZZO10MV78-G00"/>
    <s v="4059555088182"/>
    <s v="62"/>
    <s v="Clothing"/>
    <s v="Girls"/>
    <s v="Ski Wear"/>
    <s v="Ski Suits"/>
    <s v="Ski Suits"/>
    <s v="AW"/>
    <s v="red"/>
    <s v="Schneeanzug mit Kapuze"/>
    <n v="69.989999999999995"/>
    <n v="8"/>
    <n v="559.91999999999996"/>
  </r>
  <r>
    <x v="42"/>
    <s v="SWE41E03O-K11000S000"/>
    <s v="SWE41E03O-K11"/>
    <s v="5059121323869"/>
    <s v="S"/>
    <s v="Sports"/>
    <s v="Women"/>
    <s v="Bottoms"/>
    <s v="Ski"/>
    <s v="Softshell Trousers"/>
    <s v="AW"/>
    <s v="dark blue"/>
    <s v="off piste stirrup pants"/>
    <n v="179.95"/>
    <n v="1"/>
    <n v="179.95"/>
  </r>
  <r>
    <x v="2"/>
    <s v="ZZO166E17-A000579933"/>
    <s v="ZZO166E17-A00"/>
    <s v="3665601069398"/>
    <s v="L"/>
    <s v="Sports"/>
    <s v="Women"/>
    <s v="Bottoms"/>
    <s v="Ski"/>
    <s v="Softshell Trousers"/>
    <s v="AW"/>
    <s v="white"/>
    <s v="TERRY PNT"/>
    <n v="150"/>
    <n v="6"/>
    <n v="900"/>
  </r>
  <r>
    <x v="25"/>
    <s v="ZZLMZ2016-T110038000"/>
    <s v="ZZLMZ2016-T11"/>
    <s v="4054583354513"/>
    <s v="38"/>
    <s v="Sports"/>
    <s v="Women"/>
    <s v="Bottoms"/>
    <s v="Snowboarding"/>
    <s v="Trousers"/>
    <s v="AW"/>
    <s v="multi-coloured"/>
    <s v="SUN PEAKS WOMEN, SKI PANTS, SLIM FIT"/>
    <n v="179.95"/>
    <n v="1"/>
    <n v="179.95"/>
  </r>
  <r>
    <x v="11"/>
    <s v="B1743K007-M11012M000"/>
    <s v="B1743K007-M11"/>
    <s v="9010510127808"/>
    <s v="80"/>
    <s v="Sports"/>
    <s v="Kids"/>
    <s v="Sports Suits"/>
    <s v="Snowboarding"/>
    <s v="Snowboarding Suits"/>
    <s v="AW"/>
    <s v="green"/>
    <s v="Toddlers' Buddy Bunting Suit"/>
    <n v="99.95"/>
    <n v="1"/>
    <n v="99.95"/>
  </r>
  <r>
    <x v="10"/>
    <s v="NA824O024-K110063000"/>
    <s v="NA824O024-K11"/>
    <s v="5715108101751"/>
    <s v="62"/>
    <s v="Clothing"/>
    <s v="Boys"/>
    <s v="Ski Wear"/>
    <s v="Ski Suits"/>
    <s v="Ski Suits"/>
    <s v="AW"/>
    <s v="blue denim"/>
    <s v="NBMSNOW10 SUIT3FO"/>
    <n v="79.989999999999995"/>
    <n v="8"/>
    <n v="639.91999999999996"/>
  </r>
  <r>
    <x v="26"/>
    <s v="KJ143E009-Q110116000"/>
    <s v="KJ143E009-Q11"/>
    <s v="7613377648749"/>
    <s v="116"/>
    <s v="Sports"/>
    <s v="Kids"/>
    <s v="Bottoms"/>
    <s v="Ski"/>
    <s v="Trousers"/>
    <s v="AW"/>
    <s v="black"/>
    <s v="Girls Carpa Pant"/>
    <n v="179.95"/>
    <n v="1"/>
    <n v="179.95"/>
  </r>
  <r>
    <x v="26"/>
    <s v="KJ143E005-K160128000"/>
    <s v="KJ143E005-K16"/>
    <s v="7613377277253"/>
    <s v="128"/>
    <s v="Sports"/>
    <s v="Kids"/>
    <s v="Bottoms"/>
    <s v="Ski"/>
    <s v="Trousers"/>
    <s v="AW"/>
    <s v="blue"/>
    <s v="Boys Vector Pants"/>
    <n v="179.95"/>
    <n v="1"/>
    <n v="179.95"/>
  </r>
  <r>
    <x v="0"/>
    <s v="ZZO233L13-O010080000"/>
    <s v="ZZO233L13-O01"/>
    <s v="5715073218607"/>
    <s v="80"/>
    <s v="Clothing"/>
    <s v="Kids Unisex"/>
    <s v="Ski Wear"/>
    <s v="Ski Suits"/>
    <s v="Ski Suits"/>
    <s v="AW"/>
    <s v="brown"/>
    <s v="Duvet Set"/>
    <n v="69.95"/>
    <n v="2"/>
    <n v="139.9"/>
  </r>
  <r>
    <x v="31"/>
    <s v="SU241E04U-T11000S000"/>
    <s v="SU241E04U-T11"/>
    <s v="5057847100993"/>
    <s v="S"/>
    <s v="Sports"/>
    <s v="Women"/>
    <s v="Bottoms"/>
    <s v="Ski"/>
    <s v="Trousers"/>
    <s v="AW"/>
    <s v="grey"/>
    <s v="ULTIMATE RESCUE PANT"/>
    <n v="229.99"/>
    <n v="1"/>
    <n v="229.99"/>
  </r>
  <r>
    <x v="47"/>
    <s v="ZZLQ4L006-K0003EC863"/>
    <s v="ZZLQ4L006-K00"/>
    <s v="3664729309928"/>
    <s v="80"/>
    <s v="Clothing"/>
    <s v="Kids Unisex"/>
    <s v="Ski Wear"/>
    <s v="Ski Suits"/>
    <s v="Ski Suits"/>
    <s v="AW"/>
    <s v="dark blue"/>
    <s v="POLY RIPSTOP-DOWN BUNTING-OW-BNT"/>
    <n v="219.95"/>
    <n v="1"/>
    <n v="219.95"/>
  </r>
  <r>
    <x v="8"/>
    <s v="ZZLMZ8005-Q00039B9A0"/>
    <s v="ZZLMZ8005-Q00"/>
    <s v="7613253501946"/>
    <s v="XS"/>
    <s v="Sports"/>
    <s v="Women"/>
    <s v="Jackets &amp; Gilets"/>
    <s v="Ski"/>
    <s v="Waterproof Jackets"/>
    <s v="AW"/>
    <s v="black"/>
    <s v="WO-T1"/>
    <n v="729"/>
    <n v="1"/>
    <n v="729"/>
  </r>
  <r>
    <x v="31"/>
    <s v="SU241F02C-Q1100XL000"/>
    <s v="SU241F02C-Q11"/>
    <s v="5059046220403"/>
    <s v="XL"/>
    <s v="Sports"/>
    <s v="Women"/>
    <s v="Jackets &amp; Gilets"/>
    <s v="Ski"/>
    <s v="Down &amp; Padded Jackets"/>
    <s v="AW"/>
    <s v="black"/>
    <s v="CHAMONIX PUFFER"/>
    <n v="299.99"/>
    <n v="1"/>
    <n v="299.99"/>
  </r>
  <r>
    <x v="6"/>
    <s v="ZZO0U8Q06-Q00046A683"/>
    <s v="ZZO0U8Q06-Q00"/>
    <s v="8592914371557"/>
    <s v="38"/>
    <s v="Sports"/>
    <s v="Women"/>
    <s v="Bottoms"/>
    <s v="Ski"/>
    <s v="Softshell Trousers"/>
    <s v="AW"/>
    <s v="black"/>
    <s v="EUROPA-W"/>
    <n v="379.95"/>
    <n v="1"/>
    <n v="379.95"/>
  </r>
  <r>
    <x v="13"/>
    <s v="ZZLEVJ040-Q00028A33F"/>
    <s v="ZZLEVJ040-Q00"/>
    <s v="3430890843093"/>
    <s v="98"/>
    <s v="Sports"/>
    <s v="Kids"/>
    <s v="Bottoms"/>
    <s v="Ski"/>
    <s v="Trousers"/>
    <s v="AW"/>
    <s v="black"/>
    <s v="PANTALON SOFTSHELL"/>
    <n v="115"/>
    <n v="1"/>
    <n v="115"/>
  </r>
  <r>
    <x v="26"/>
    <s v="KJ141F01N-G110036000"/>
    <s v="KJ141F01N-G11"/>
    <s v="7613377661144"/>
    <s v="36"/>
    <s v="Sports"/>
    <s v="Women"/>
    <s v="Jackets &amp; Gilets"/>
    <s v="Ski"/>
    <s v="Down &amp; Padded Jackets"/>
    <s v="AW"/>
    <s v="red"/>
    <s v="Women Balance Jacket"/>
    <n v="799.95"/>
    <n v="1"/>
    <n v="799.95"/>
  </r>
  <r>
    <x v="39"/>
    <s v="ZZO239H02-I000098000"/>
    <s v="ZZO239H02-I00"/>
    <s v="6438429706519"/>
    <s v="98"/>
    <s v="Clothing"/>
    <s v="Kids Unisex"/>
    <s v="Ski Wear"/>
    <s v="Ski Suits"/>
    <s v="Ski Suits"/>
    <s v="AW"/>
    <s v="pink"/>
    <s v="0 Overall"/>
    <n v="89.95"/>
    <n v="1"/>
    <n v="89.95"/>
  </r>
  <r>
    <x v="0"/>
    <s v="ZZO233L13-N000116000"/>
    <s v="ZZO233L13-N00"/>
    <s v="5715073218829"/>
    <s v="116"/>
    <s v="Clothing"/>
    <s v="Kids Unisex"/>
    <s v="Ski Wear"/>
    <s v="Ski Suits"/>
    <s v="Ski Suits"/>
    <s v="AW"/>
    <s v="olive"/>
    <s v="Duvet Set"/>
    <n v="69.95"/>
    <n v="2"/>
    <n v="139.9"/>
  </r>
  <r>
    <x v="35"/>
    <s v="ZZLRLE016-H00045EE4F"/>
    <s v="ZZLRLE016-H00"/>
    <s v="2003027018421"/>
    <s v="152"/>
    <s v="Sports"/>
    <s v="Kids"/>
    <s v="Bottoms"/>
    <s v="Ski"/>
    <s v="Trousers"/>
    <s v="AW"/>
    <s v="orange"/>
    <s v="GAUROR SET PANTS JR"/>
    <n v="79.95"/>
    <n v="1"/>
    <n v="79.95"/>
  </r>
  <r>
    <x v="19"/>
    <s v="ON541E03E-K1100XL000"/>
    <s v="ON541E03E-K11"/>
    <s v="8719403831303"/>
    <s v="XL"/>
    <s v="Sports"/>
    <s v="Women"/>
    <s v="Bottoms"/>
    <s v="Snowboarding"/>
    <s v="Trousers"/>
    <s v="AW"/>
    <s v="dark blue"/>
    <s v="Spell Ski Pants"/>
    <n v="139.99"/>
    <n v="1"/>
    <n v="139.99"/>
  </r>
  <r>
    <x v="13"/>
    <s v="ZZLQDM034-J0003EE4E9"/>
    <s v="ZZLQDM034-J00"/>
    <s v="2002006263982"/>
    <s v="S"/>
    <s v="Sports"/>
    <s v="Women"/>
    <s v="Sports Suits"/>
    <s v="Ski"/>
    <s v="Ski Suits"/>
    <s v="AW"/>
    <s v="pink"/>
    <s v="ENSEMBLE DE SKI - FEMME"/>
    <n v="385"/>
    <n v="1"/>
    <n v="38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3">
  <r>
    <s v="mikk-line"/>
    <s v="ZZO233L13-N000128000"/>
    <s v="ZZO233L13-N00"/>
    <s v="5715073218904"/>
    <s v="128"/>
    <s v="Clothing"/>
    <s v="Kids Unisex"/>
    <s v="Ski Wear"/>
    <s v="Ski Suits"/>
    <x v="0"/>
    <s v="AW"/>
    <s v="olive"/>
    <s v="Duvet Set"/>
    <n v="69.95"/>
    <n v="2"/>
    <n v="139.9"/>
  </r>
  <r>
    <s v="Roxy"/>
    <s v="RO541E03J-E1100XL000"/>
    <s v="RO541E03J-E11"/>
    <s v="3613374493414"/>
    <s v="XL"/>
    <s v="Sports"/>
    <s v="Women"/>
    <s v="Bottoms"/>
    <s v="Snowboarding"/>
    <x v="1"/>
    <s v="AW"/>
    <s v="yellow"/>
    <s v="BACKYARD PT"/>
    <n v="129.99"/>
    <n v="1"/>
    <n v="129.99"/>
  </r>
  <r>
    <s v="Billabong"/>
    <s v="ZZO166E16-O010579924"/>
    <s v="ZZO166E16-O01"/>
    <s v="3665601068841"/>
    <s v="M"/>
    <s v="Sports"/>
    <s v="Women"/>
    <s v="Bottoms"/>
    <s v="Ski"/>
    <x v="2"/>
    <s v="AW"/>
    <s v="dark brown"/>
    <s v="NELA PNT"/>
    <n v="170"/>
    <n v="5"/>
    <n v="850"/>
  </r>
  <r>
    <s v="Billabong"/>
    <s v="ZZO166E17-A000579934"/>
    <s v="ZZO166E17-A00"/>
    <s v="3665601069404"/>
    <s v="XL"/>
    <s v="Sports"/>
    <s v="Women"/>
    <s v="Bottoms"/>
    <s v="Ski"/>
    <x v="2"/>
    <s v="AW"/>
    <s v="white"/>
    <s v="TERRY PNT"/>
    <n v="150"/>
    <n v="8"/>
    <n v="1200"/>
  </r>
  <r>
    <s v="X Bionic"/>
    <s v="ZZLPSS030-D0003E76A7"/>
    <s v="ZZLPSS030-D00"/>
    <s v="8054216039196"/>
    <s v="46"/>
    <s v="Sports"/>
    <s v="Women"/>
    <s v="Jackets &amp; Gilets"/>
    <s v="Ski"/>
    <x v="3"/>
    <s v="AW"/>
    <s v="black"/>
    <s v="X-BIONIC SKI XITANIT EVO UPD LADY JACKET"/>
    <n v="970"/>
    <n v="1"/>
    <n v="970"/>
  </r>
  <r>
    <s v="Oakley"/>
    <s v="OA341E00I-B11000M000"/>
    <s v="OA341E00I-B11"/>
    <s v="0193517232436"/>
    <s v="M"/>
    <s v="Sports"/>
    <s v="Women"/>
    <s v="Bottoms"/>
    <s v="Snowboarding"/>
    <x v="1"/>
    <s v="AW"/>
    <s v="beige"/>
    <s v="IRIS INSULATED PANT"/>
    <n v="189.95"/>
    <n v="1"/>
    <n v="189.95"/>
  </r>
  <r>
    <s v="mikk-line"/>
    <s v="ZZO233L13-O010116000"/>
    <s v="ZZO233L13-O01"/>
    <s v="5715073218843"/>
    <s v="116"/>
    <s v="Clothing"/>
    <s v="Kids Unisex"/>
    <s v="Ski Wear"/>
    <s v="Ski Suits"/>
    <x v="0"/>
    <s v="AW"/>
    <s v="brown"/>
    <s v="Duvet Set"/>
    <n v="69.95"/>
    <n v="3"/>
    <n v="209.85000000000002"/>
  </r>
  <r>
    <s v="Jack Wolfskin"/>
    <s v="JA443E012-Q110092000"/>
    <s v="JA443E012-Q11"/>
    <s v="4060477600062"/>
    <s v="92"/>
    <s v="Sports"/>
    <s v="Kids"/>
    <s v="Bottoms"/>
    <s v="Ski"/>
    <x v="1"/>
    <s v="AW"/>
    <s v="black"/>
    <s v="GREAT SNOW PANTS KIDS"/>
    <n v="99.95"/>
    <n v="1"/>
    <n v="99.95"/>
  </r>
  <r>
    <s v="Kilpi"/>
    <s v="ZZLFVM050-K0002AA1B2"/>
    <s v="ZZLFVM050-K00"/>
    <s v="8592914253402"/>
    <s v="36"/>
    <s v="Sports"/>
    <s v="Women"/>
    <s v="Jackets &amp; Gilets"/>
    <s v="Ski"/>
    <x v="3"/>
    <s v="AW"/>
    <s v="light blue"/>
    <s v="NALAU-W"/>
    <n v="709.95"/>
    <n v="1"/>
    <n v="709.95"/>
  </r>
  <r>
    <s v="Rossignol"/>
    <s v="ROJ41E003-Q11000S000"/>
    <s v="ROJ41E003-Q11"/>
    <s v="3607682971702"/>
    <s v="S"/>
    <s v="Sports"/>
    <s v="Women"/>
    <s v="Bottoms"/>
    <s v="Ski"/>
    <x v="1"/>
    <s v="AW"/>
    <s v="black"/>
    <s v="W CLASSIQUE PANT"/>
    <n v="294.95"/>
    <n v="2"/>
    <n v="589.9"/>
  </r>
  <r>
    <s v="Zimtstern"/>
    <s v="ZZLMZ8005-Q00039B9A2"/>
    <s v="ZZLMZ8005-Q00"/>
    <s v="7613253501960"/>
    <s v="M"/>
    <s v="Sports"/>
    <s v="Women"/>
    <s v="Jackets &amp; Gilets"/>
    <s v="Ski"/>
    <x v="4"/>
    <s v="AW"/>
    <s v="black"/>
    <s v="WO-T1"/>
    <n v="729"/>
    <n v="2"/>
    <n v="1458"/>
  </r>
  <r>
    <s v="Odd Molly"/>
    <s v="ZZLQQ9014-Q0003F6416"/>
    <s v="ZZLQQ9014-Q00"/>
    <s v="7320780955998"/>
    <s v="S"/>
    <s v="Sports"/>
    <s v="Women"/>
    <s v="Bottoms"/>
    <s v="Ski"/>
    <x v="1"/>
    <s v="AW"/>
    <s v="black"/>
    <s v="LOVE-ALANCHE PANTS"/>
    <n v="269"/>
    <n v="1"/>
    <n v="269"/>
  </r>
  <r>
    <s v="mikk-line"/>
    <s v="ZZO233L13-N000110000"/>
    <s v="ZZO233L13-N00"/>
    <s v="5715073218782"/>
    <s v="110"/>
    <s v="Clothing"/>
    <s v="Kids Unisex"/>
    <s v="Ski Wear"/>
    <s v="Ski Suits"/>
    <x v="0"/>
    <s v="AW"/>
    <s v="olive"/>
    <s v="Duvet Set"/>
    <n v="69.95"/>
    <n v="3"/>
    <n v="209.85000000000002"/>
  </r>
  <r>
    <s v="Name it"/>
    <s v="NA823O027-K110081000"/>
    <s v="NA823O027-K11"/>
    <s v="5715103119683"/>
    <s v="80"/>
    <s v="Clothing"/>
    <s v="Girls"/>
    <s v="Ski Wear"/>
    <s v="Ski Suits"/>
    <x v="0"/>
    <s v="AW"/>
    <s v="blue"/>
    <s v="NMFSNOW10 SUIT PETIT FLOWER FO NOOS"/>
    <n v="84.99"/>
    <n v="4"/>
    <n v="339.96"/>
  </r>
  <r>
    <s v="Name it"/>
    <s v="NA823O021-J110075000"/>
    <s v="NA823O021-J11"/>
    <s v="5715108102253"/>
    <s v="74"/>
    <s v="Clothing"/>
    <s v="Girls"/>
    <s v="Ski Wear"/>
    <s v="Ski Suits"/>
    <x v="0"/>
    <s v="AW"/>
    <s v="pink"/>
    <s v="NBFSNOW10 SUIT FLOWER FO"/>
    <n v="84.99"/>
    <n v="1"/>
    <n v="84.99"/>
  </r>
  <r>
    <s v="Burton"/>
    <s v="B1741F03W-I11000S000"/>
    <s v="B1741F03W-I11"/>
    <s v="9010510266200"/>
    <s v="S"/>
    <s v="Sports"/>
    <s v="Women"/>
    <s v="Jackets &amp; Gilets"/>
    <s v="Snowboarding"/>
    <x v="4"/>
    <s v="AW"/>
    <s v="orange"/>
    <s v="Women's Veridry 2.5L Rain Jacket"/>
    <n v="149.94999999999999"/>
    <n v="1"/>
    <n v="149.94999999999999"/>
  </r>
  <r>
    <s v="Burton"/>
    <s v="B1741E01Z-O11000M000"/>
    <s v="B1741E01Z-O11"/>
    <s v="9010510158734"/>
    <s v="M"/>
    <s v="Sports"/>
    <s v="Women"/>
    <s v="Bottoms"/>
    <s v="Snowboarding"/>
    <x v="1"/>
    <s v="AW"/>
    <s v="brown"/>
    <s v="Vida PT"/>
    <n v="179.95"/>
    <n v="1"/>
    <n v="179.95"/>
  </r>
  <r>
    <s v="Name it"/>
    <s v="NA823O023-J110063000"/>
    <s v="NA823O023-J11"/>
    <s v="5715108101911"/>
    <s v="62"/>
    <s v="Clothing"/>
    <s v="Girls"/>
    <s v="Ski Wear"/>
    <s v="Ski Suits"/>
    <x v="0"/>
    <s v="AW"/>
    <s v="pink"/>
    <s v="NBFSNOW10 SUIT3FO"/>
    <n v="79.989999999999995"/>
    <n v="8"/>
    <n v="639.91999999999996"/>
  </r>
  <r>
    <s v="Burton"/>
    <s v="B1741F03Y-I110XXS000"/>
    <s v="B1741F03Y-I11"/>
    <s v="9010510265722"/>
    <s v="XXS"/>
    <s v="Sports"/>
    <s v="Women"/>
    <s v="Jackets &amp; Gilets"/>
    <s v="Snowboarding"/>
    <x v="4"/>
    <s v="AW"/>
    <s v="purple"/>
    <s v="Women's Veridry 2L Rain Jacket"/>
    <n v="149.94999999999999"/>
    <n v="2"/>
    <n v="299.89999999999998"/>
  </r>
  <r>
    <s v="Name it"/>
    <s v="NA824O023-M110075000"/>
    <s v="NA824O023-M11"/>
    <s v="5715108102451"/>
    <s v="74"/>
    <s v="Clothing"/>
    <s v="Boys"/>
    <s v="Ski Wear"/>
    <s v="Ski Suits"/>
    <x v="0"/>
    <s v="AW"/>
    <s v="green"/>
    <s v="NBMSNOW10 SUIT SNOWLAND FO"/>
    <n v="84.99"/>
    <n v="1"/>
    <n v="84.99"/>
  </r>
  <r>
    <s v="Zimtstern"/>
    <s v="ZZLMZ8005-Q00039B9A1"/>
    <s v="ZZLMZ8005-Q00"/>
    <s v="7613253501953"/>
    <s v="S"/>
    <s v="Sports"/>
    <s v="Women"/>
    <s v="Jackets &amp; Gilets"/>
    <s v="Ski"/>
    <x v="4"/>
    <s v="AW"/>
    <s v="black"/>
    <s v="WO-T1"/>
    <n v="729"/>
    <n v="1"/>
    <n v="729"/>
  </r>
  <r>
    <s v="Billabong"/>
    <s v="BI741E00N-B11000M000"/>
    <s v="BI741E00N-B11"/>
    <s v="3665601578005"/>
    <s v="M"/>
    <s v="Sports"/>
    <s v="Women"/>
    <s v="Bottoms"/>
    <s v="Snowboarding"/>
    <x v="1"/>
    <s v="AW"/>
    <s v="beige"/>
    <s v="DRIFTER STX BIB"/>
    <n v="249.95"/>
    <n v="1"/>
    <n v="249.95"/>
  </r>
  <r>
    <s v="Billabong"/>
    <s v="ZZO166E16-O00057991F"/>
    <s v="ZZO166E16-O00"/>
    <s v="3665601068803"/>
    <s v="XL"/>
    <s v="Sports"/>
    <s v="Women"/>
    <s v="Bottoms"/>
    <s v="Ski"/>
    <x v="2"/>
    <s v="AW"/>
    <s v="brown"/>
    <s v="NELA PNT"/>
    <n v="170"/>
    <n v="3"/>
    <n v="510"/>
  </r>
  <r>
    <s v="Eider"/>
    <s v="ZZLNMD011-K0003ECA1C"/>
    <s v="ZZLNMD011-K00"/>
    <s v="3600876756338"/>
    <s v="56"/>
    <s v="Sports"/>
    <s v="Men"/>
    <s v="Bottoms"/>
    <s v="Ski"/>
    <x v="2"/>
    <s v="AW"/>
    <s v="dark blue"/>
    <s v="AMBIN PANT M"/>
    <n v="199.95"/>
    <n v="2"/>
    <n v="399.9"/>
  </r>
  <r>
    <s v="Name it"/>
    <s v="NA824O023-M110063000"/>
    <s v="NA824O023-M11"/>
    <s v="5715108102437"/>
    <s v="62"/>
    <s v="Clothing"/>
    <s v="Boys"/>
    <s v="Ski Wear"/>
    <s v="Ski Suits"/>
    <x v="0"/>
    <s v="AW"/>
    <s v="green"/>
    <s v="NBMSNOW10 SUIT SNOWLAND FO"/>
    <n v="84.99"/>
    <n v="8"/>
    <n v="679.92"/>
  </r>
  <r>
    <s v="Rossignol"/>
    <s v="ROJ41E003-A11000M000"/>
    <s v="ROJ41E003-A11"/>
    <s v="3607683150076"/>
    <s v="M"/>
    <s v="Sports"/>
    <s v="Women"/>
    <s v="Bottoms"/>
    <s v="Ski"/>
    <x v="1"/>
    <s v="AW"/>
    <s v="white"/>
    <s v="W CLASSIQUE PANT"/>
    <n v="294.95"/>
    <n v="1"/>
    <n v="294.95"/>
  </r>
  <r>
    <s v="Peak Mountain"/>
    <s v="ZZLJUK002-O00031DCEC"/>
    <s v="ZZLJUK002-O00"/>
    <s v="3430890852293"/>
    <s v="128"/>
    <s v="Sports"/>
    <s v="Kids"/>
    <s v="Jackets &amp; Gilets"/>
    <s v="Ski"/>
    <x v="4"/>
    <s v="AW"/>
    <s v="light green"/>
    <s v="BLOUSON DE SKI"/>
    <n v="229"/>
    <n v="1"/>
    <n v="229"/>
  </r>
  <r>
    <s v="Spyder"/>
    <s v="ZZO0XTNDC-K00049741F"/>
    <s v="ZZO0XTNDC-K00"/>
    <s v="0191839078336"/>
    <s v="92"/>
    <s v="Sports"/>
    <s v="Kids"/>
    <s v="Bottoms"/>
    <s v="Snowboarding"/>
    <x v="1"/>
    <s v="AW"/>
    <s v="light blue"/>
    <s v="BITSY SPARKLE PANT"/>
    <n v="150"/>
    <n v="1"/>
    <n v="150"/>
  </r>
  <r>
    <s v="LEGO® kidswear"/>
    <s v="ZZLRSW035-J00042199E"/>
    <s v="ZZLRSW035-J00"/>
    <s v="5700067598407"/>
    <s v="134"/>
    <s v="Sports"/>
    <s v="Kids"/>
    <s v="Bottoms"/>
    <s v="Ski"/>
    <x v="2"/>
    <s v="AW"/>
    <s v="pink"/>
    <s v="PING 775"/>
    <n v="89.95"/>
    <n v="1"/>
    <n v="89.95"/>
  </r>
  <r>
    <s v="Toni Sailer"/>
    <s v="TN441F016-A110038000"/>
    <s v="TN441F016-A11"/>
    <s v="4054376263589"/>
    <s v="38"/>
    <s v="Sports"/>
    <s v="Women"/>
    <s v="Jackets &amp; Gilets"/>
    <s v="Ski"/>
    <x v="5"/>
    <s v="AW"/>
    <s v="white"/>
    <s v="YOKO"/>
    <n v="999.95"/>
    <n v="1"/>
    <n v="999.95"/>
  </r>
  <r>
    <s v="mikk-line"/>
    <s v="ZZO233L13-N000092000"/>
    <s v="ZZO233L13-N00"/>
    <s v="5715073218669"/>
    <s v="92"/>
    <s v="Clothing"/>
    <s v="Kids Unisex"/>
    <s v="Ski Wear"/>
    <s v="Ski Suits"/>
    <x v="0"/>
    <s v="AW"/>
    <s v="olive"/>
    <s v="Duvet Set"/>
    <n v="69.95"/>
    <n v="3"/>
    <n v="209.85000000000002"/>
  </r>
  <r>
    <s v="Spyder"/>
    <s v="ZZO10P007-C0004DE81E"/>
    <s v="ZZO10P007-C00"/>
    <s v="0192636006683"/>
    <s v="S"/>
    <s v="Sports"/>
    <s v="Men"/>
    <s v="Bottoms"/>
    <s v="Ski"/>
    <x v="2"/>
    <s v="AW"/>
    <s v="grey"/>
    <s v="NORDWAND GTX"/>
    <n v="750"/>
    <n v="1"/>
    <n v="750"/>
  </r>
  <r>
    <s v="SuperRebel"/>
    <s v="SUS43E00L-Q110152000"/>
    <s v="SUS43E00L-Q11"/>
    <s v="8720173501068"/>
    <s v="152"/>
    <s v="Sports"/>
    <s v="Kids"/>
    <s v="Bottoms"/>
    <s v="Ski"/>
    <x v="1"/>
    <s v="AW"/>
    <s v="black"/>
    <s v="SPARK"/>
    <n v="119.95"/>
    <n v="1"/>
    <n v="119.95"/>
  </r>
  <r>
    <s v="Bogner Fire + Ice"/>
    <s v="ZZO10L126-T0005760DA"/>
    <s v="ZZO10L126-T00"/>
    <s v="4059464671918"/>
    <s v="54"/>
    <s v="Sports"/>
    <s v="Men"/>
    <s v="Jackets &amp; Gilets"/>
    <s v="Ski"/>
    <x v="5"/>
    <s v="AW"/>
    <s v="multi-coloured"/>
    <s v="GAVIN-D"/>
    <n v="469"/>
    <n v="4"/>
    <n v="1876"/>
  </r>
  <r>
    <s v="Burton"/>
    <s v="B1741E027-K1100XS000"/>
    <s v="B1741E027-K11"/>
    <s v="9010510258304"/>
    <s v="XS"/>
    <s v="Sports"/>
    <s v="Women"/>
    <s v="Bottoms"/>
    <s v="Snowboarding"/>
    <x v="1"/>
    <s v="AW"/>
    <s v="blue"/>
    <s v="Women's Multipath Pocket Leggings"/>
    <n v="79.95"/>
    <n v="1"/>
    <n v="79.95"/>
  </r>
  <r>
    <s v="Rossignol"/>
    <s v="ROJ41E003-K1100XL000"/>
    <s v="ROJ41E003-K11"/>
    <s v="3607683332335"/>
    <s v="XL"/>
    <s v="Sports"/>
    <s v="Women"/>
    <s v="Bottoms"/>
    <s v="Ski"/>
    <x v="1"/>
    <s v="AW"/>
    <s v="dark blue"/>
    <s v="W CLASSIQUE PANT"/>
    <n v="294.95"/>
    <n v="2"/>
    <n v="589.9"/>
  </r>
  <r>
    <s v="Oakley"/>
    <s v="OA341E00I-B1100XL000"/>
    <s v="OA341E00I-B11"/>
    <s v="0193517232450"/>
    <s v="XL"/>
    <s v="Sports"/>
    <s v="Women"/>
    <s v="Bottoms"/>
    <s v="Snowboarding"/>
    <x v="1"/>
    <s v="AW"/>
    <s v="beige"/>
    <s v="IRIS INSULATED PANT"/>
    <n v="189.95"/>
    <n v="1"/>
    <n v="189.95"/>
  </r>
  <r>
    <s v="O'Neill"/>
    <s v="ON541I00E-M11000M000"/>
    <s v="ON541I00E-M11"/>
    <s v="8720388062521"/>
    <s v="M"/>
    <s v="Sports"/>
    <s v="Women"/>
    <s v="Base Layers &amp; Underwear"/>
    <s v="Snowboarding"/>
    <x v="6"/>
    <s v="AW"/>
    <s v="green"/>
    <s v="Velour Pants"/>
    <n v="69.989999999999995"/>
    <n v="2"/>
    <n v="139.97999999999999"/>
  </r>
  <r>
    <s v="SuperRebel"/>
    <s v="SUS43F00R-Q110128000"/>
    <s v="SUS43F00R-Q11"/>
    <s v="8720173499761"/>
    <s v="128"/>
    <s v="Sports"/>
    <s v="Kids"/>
    <s v="Jackets &amp; Gilets"/>
    <s v="Ski"/>
    <x v="4"/>
    <s v="AW"/>
    <s v="black"/>
    <s v="SPEAR"/>
    <n v="149.94999999999999"/>
    <n v="1"/>
    <n v="149.94999999999999"/>
  </r>
  <r>
    <s v="Millet"/>
    <s v="ZZLR24012-K0004A6C42"/>
    <s v="ZZLR24012-K00"/>
    <s v="3515729687830"/>
    <s v="M"/>
    <s v="Sports"/>
    <s v="Women"/>
    <s v="Bottoms"/>
    <s v="Ski"/>
    <x v="2"/>
    <s v="AW"/>
    <s v="blue"/>
    <s v="Whyte Pant W"/>
    <n v="199.95"/>
    <n v="2"/>
    <n v="399.9"/>
  </r>
  <r>
    <s v="PYUA"/>
    <s v="ZZO0UA709-J00047836E"/>
    <s v="ZZO0UA709-J00"/>
    <s v="4250804782183"/>
    <s v="M"/>
    <s v="Sports"/>
    <s v="Women"/>
    <s v="Bottoms"/>
    <s v="Ski"/>
    <x v="2"/>
    <s v="AW"/>
    <s v="light pink"/>
    <s v="SPUR"/>
    <n v="349.96"/>
    <n v="2"/>
    <n v="699.92"/>
  </r>
  <r>
    <s v="Spyder"/>
    <s v="ZZO0XTNDD-J000497426"/>
    <s v="ZZO0XTNDD-J00"/>
    <s v="0191839078275"/>
    <s v="86"/>
    <s v="Sports"/>
    <s v="Kids"/>
    <s v="Bottoms"/>
    <s v="Snowboarding"/>
    <x v="1"/>
    <s v="AW"/>
    <s v="light pink"/>
    <s v="BITSY SPARKLE PANT"/>
    <n v="150"/>
    <n v="1"/>
    <n v="150"/>
  </r>
  <r>
    <s v="Didriksons"/>
    <s v="ZZO1SQX04-Q000120000"/>
    <s v="ZZO1SQX04-Q00"/>
    <s v="7333371047026"/>
    <s v="122"/>
    <s v="Clothing"/>
    <s v="Kids Unisex"/>
    <s v="Ski Wear"/>
    <s v="Ski Trousers"/>
    <x v="7"/>
    <s v="AW"/>
    <s v="black"/>
    <s v="LOUIE KIDS PANTS"/>
    <n v="90"/>
    <n v="4"/>
    <n v="360"/>
  </r>
  <r>
    <s v="LEGO® kidswear"/>
    <s v="ZZO0WNS14-K0004B1F99"/>
    <s v="ZZO0WNS14-K00"/>
    <s v="5700067720761"/>
    <s v="86"/>
    <s v="Clothing"/>
    <s v="Kids Unisex"/>
    <s v="Ski Wear"/>
    <s v="Ski Suits"/>
    <x v="0"/>
    <s v="AW"/>
    <s v="blue"/>
    <s v="LWJULIAN 709 - SNOWSUIT"/>
    <n v="109.95"/>
    <n v="1"/>
    <n v="109.95"/>
  </r>
  <r>
    <s v="mikk-line"/>
    <s v="ZZO0VPT26-K000482BDF"/>
    <s v="ZZO0VPT26-K00"/>
    <s v="5709581231975"/>
    <s v="86"/>
    <s v="Clothing"/>
    <s v="Kids Unisex"/>
    <s v="Ski Wear"/>
    <s v="Ski Suits"/>
    <x v="0"/>
    <s v="AW"/>
    <s v="dark blue"/>
    <s v="OUTDOOR BABY SCHNEEANZUG"/>
    <n v="139.94999999999999"/>
    <n v="1"/>
    <n v="139.94999999999999"/>
  </r>
  <r>
    <s v="Columbia"/>
    <s v="C2343E00A-J12000L000"/>
    <s v="C2343E00A-J12"/>
    <s v="0193855569423"/>
    <s v="152"/>
    <s v="Sports"/>
    <s v="Kids"/>
    <s v="Bottoms"/>
    <s v="Ski"/>
    <x v="1"/>
    <s v="AW"/>
    <s v="pink"/>
    <s v="Starchaser Peak™ II Pant"/>
    <n v="54.95"/>
    <n v="2"/>
    <n v="109.9"/>
  </r>
  <r>
    <s v="Billabong"/>
    <s v="ZZO166E16-O010579927"/>
    <s v="ZZO166E16-O01"/>
    <s v="3665601068865"/>
    <s v="XL"/>
    <s v="Sports"/>
    <s v="Women"/>
    <s v="Bottoms"/>
    <s v="Ski"/>
    <x v="2"/>
    <s v="AW"/>
    <s v="dark brown"/>
    <s v="NELA PNT"/>
    <n v="170"/>
    <n v="4"/>
    <n v="680"/>
  </r>
  <r>
    <s v="Mini Rodini"/>
    <s v="MR126O009-Q110074000"/>
    <s v="MR126O009-Q11"/>
    <s v="7332754365108"/>
    <s v="74"/>
    <s v="Clothing"/>
    <s v="Kids Unisex"/>
    <s v="Ski Wear"/>
    <s v="Ski Suits"/>
    <x v="0"/>
    <s v="AW"/>
    <s v="black"/>
    <s v="Alaska panda baby overall"/>
    <n v="189.95"/>
    <n v="1"/>
    <n v="189.95"/>
  </r>
  <r>
    <s v="Burton"/>
    <s v="B1741F03S-I1100XS000"/>
    <s v="B1741F03S-I11"/>
    <s v="9010510127099"/>
    <s v="XS"/>
    <s v="Sports"/>
    <s v="Women"/>
    <s v="Jackets &amp; Gilets"/>
    <s v="Snowboarding"/>
    <x v="4"/>
    <s v="AW"/>
    <s v="lilac"/>
    <s v="W LELAH JK FLKSTG/CRYSLT"/>
    <n v="219.95"/>
    <n v="1"/>
    <n v="219.95"/>
  </r>
  <r>
    <s v="Roxy"/>
    <s v="RO541E063-N1100XS000"/>
    <s v="RO541E063-N11"/>
    <s v="3613376370195"/>
    <s v="XS"/>
    <s v="Sports"/>
    <s v="Women"/>
    <s v="Bottoms"/>
    <s v="Snowboarding"/>
    <x v="1"/>
    <s v="AW"/>
    <s v="olive"/>
    <s v="NADIA PT"/>
    <n v="189.99"/>
    <n v="1"/>
    <n v="189.99"/>
  </r>
  <r>
    <s v="Billabong"/>
    <s v="ZZO166E16-O000579920"/>
    <s v="ZZO166E16-O00"/>
    <s v="3665601068797"/>
    <s v="L"/>
    <s v="Sports"/>
    <s v="Women"/>
    <s v="Bottoms"/>
    <s v="Ski"/>
    <x v="2"/>
    <s v="AW"/>
    <s v="brown"/>
    <s v="NELA PNT"/>
    <n v="170"/>
    <n v="4"/>
    <n v="680"/>
  </r>
  <r>
    <s v="Columbia"/>
    <s v="C2341E022-Q110008000"/>
    <s v="C2341E022-Q11"/>
    <s v="0193855240582"/>
    <s v="38"/>
    <s v="Sports"/>
    <s v="Women"/>
    <s v="Bottoms"/>
    <s v="Ski"/>
    <x v="1"/>
    <s v="AW"/>
    <s v="black"/>
    <s v="Roffe Ridge™ III Pant"/>
    <n v="109.95"/>
    <n v="1"/>
    <n v="109.95"/>
  </r>
  <r>
    <s v="Chiemsee"/>
    <s v="ZZLMZ2015-E110040000"/>
    <s v="ZZLMZ2015-E11"/>
    <s v="4054583354148"/>
    <s v="40"/>
    <s v="Sports"/>
    <s v="Women"/>
    <s v="Bottoms"/>
    <s v="Snowboarding"/>
    <x v="1"/>
    <s v="AW"/>
    <s v="yellow"/>
    <s v="KIZZY WOMEN, SKI PANTS, SLIM FIT"/>
    <n v="149.94999999999999"/>
    <n v="1"/>
    <n v="149.94999999999999"/>
  </r>
  <r>
    <s v="Eider"/>
    <s v="ZZLNMD011-K0003ECA1A"/>
    <s v="ZZLNMD011-K00"/>
    <s v="3600876756314"/>
    <s v="52"/>
    <s v="Sports"/>
    <s v="Men"/>
    <s v="Bottoms"/>
    <s v="Ski"/>
    <x v="2"/>
    <s v="AW"/>
    <s v="dark blue"/>
    <s v="AMBIN PANT M"/>
    <n v="199.95"/>
    <n v="2"/>
    <n v="399.9"/>
  </r>
  <r>
    <s v="Bogner Fire + Ice"/>
    <s v="ZZO10L126-T0005760D6"/>
    <s v="ZZO10L126-T00"/>
    <s v="4059464671901"/>
    <s v="50"/>
    <s v="Sports"/>
    <s v="Men"/>
    <s v="Jackets &amp; Gilets"/>
    <s v="Ski"/>
    <x v="5"/>
    <s v="AW"/>
    <s v="multi-coloured"/>
    <s v="GAVIN-D"/>
    <n v="469"/>
    <n v="10"/>
    <n v="4690"/>
  </r>
  <r>
    <s v="Kjus"/>
    <s v="KJ141F01N-Q110044000"/>
    <s v="KJ141F01N-Q11"/>
    <s v="7613377661588"/>
    <s v="44"/>
    <s v="Sports"/>
    <s v="Women"/>
    <s v="Jackets &amp; Gilets"/>
    <s v="Ski"/>
    <x v="5"/>
    <s v="AW"/>
    <s v="black"/>
    <s v="Women Balance Jacket"/>
    <n v="799.95"/>
    <n v="2"/>
    <n v="1599.9"/>
  </r>
  <r>
    <s v="Spyder"/>
    <s v="ZZO10P007-Q0004DE81D"/>
    <s v="ZZO10P007-Q00"/>
    <s v="0192636062825"/>
    <s v="S"/>
    <s v="Sports"/>
    <s v="Men"/>
    <s v="Bottoms"/>
    <s v="Ski"/>
    <x v="2"/>
    <s v="AW"/>
    <s v="black"/>
    <s v="NORDWAND GTX"/>
    <n v="750"/>
    <n v="1"/>
    <n v="750"/>
  </r>
  <r>
    <s v="Kari Traa"/>
    <s v="KT041I02F-K1100XL000"/>
    <s v="KT041I02F-K11"/>
    <s v="7048652137616"/>
    <s v="XL"/>
    <s v="Sports"/>
    <s v="Women"/>
    <s v="Base Layers &amp; Underwear"/>
    <s v="Ski"/>
    <x v="8"/>
    <s v="AW"/>
    <s v="grey"/>
    <s v="ULLA H/Z"/>
    <n v="84.95"/>
    <n v="1"/>
    <n v="84.95"/>
  </r>
  <r>
    <s v="Mini Rodini"/>
    <s v="MR126O005-K110080000"/>
    <s v="MR126O005-K11"/>
    <s v="7332754498936"/>
    <s v="80"/>
    <s v="Clothing"/>
    <s v="Kids Unisex"/>
    <s v="Ski Wear"/>
    <s v="Ski Suits"/>
    <x v="0"/>
    <s v="AW"/>
    <s v="dark blue"/>
    <s v="Soft ski overall"/>
    <n v="219.95"/>
    <n v="1"/>
    <n v="219.95"/>
  </r>
  <r>
    <s v="mikk-line"/>
    <s v="ZZO233L05-O000092000"/>
    <s v="ZZO233L05-O00"/>
    <s v="5715073185343"/>
    <s v="92"/>
    <s v="Clothing"/>
    <s v="Kids Unisex"/>
    <s v="Ski Wear"/>
    <s v="Ski Suits"/>
    <x v="0"/>
    <s v="AW"/>
    <s v="brown"/>
    <s v="Soft Thermal Recycled Suit AOP Teddy"/>
    <n v="89.95"/>
    <n v="6"/>
    <n v="539.70000000000005"/>
  </r>
  <r>
    <s v="Molo"/>
    <s v="M8523O00Q-K110104000"/>
    <s v="M8523O00Q-K11"/>
    <s v="5714210338499"/>
    <s v="104"/>
    <s v="Clothing"/>
    <s v="Girls"/>
    <s v="Ski Wear"/>
    <s v="Ski Suits"/>
    <x v="0"/>
    <s v="AW"/>
    <s v="light blue"/>
    <s v="Polaris FurAR"/>
    <n v="209.95"/>
    <n v="1"/>
    <n v="209.95"/>
  </r>
  <r>
    <s v="DC Shoes"/>
    <s v="ZZO17TF20-Q00057630E"/>
    <s v="ZZO17TF20-Q00"/>
    <s v="3613375510103"/>
    <s v="XL"/>
    <s v="Sports"/>
    <s v="Men"/>
    <s v="Jackets &amp; Gilets"/>
    <s v="Ski"/>
    <x v="4"/>
    <s v="AW"/>
    <s v="black"/>
    <s v="DCSC JACKET M SNJT KVJ0"/>
    <n v="249.99"/>
    <n v="10"/>
    <n v="2499.9"/>
  </r>
  <r>
    <s v="Spyder"/>
    <s v="ZZO10G427-J0004D2F81"/>
    <s v="ZZO10G427-J00"/>
    <s v="0192636047686"/>
    <s v="34"/>
    <s v="Sports"/>
    <s v="Women"/>
    <s v="Bottoms"/>
    <s v="Ski"/>
    <x v="1"/>
    <s v="AW"/>
    <s v="pink"/>
    <s v="ECHO GTX"/>
    <n v="350"/>
    <n v="1"/>
    <n v="350"/>
  </r>
  <r>
    <s v="CMP"/>
    <s v="ZZO176641-K01057A599"/>
    <s v="ZZO176641-K01"/>
    <s v="8051737034808"/>
    <s v="68"/>
    <s v="Sports"/>
    <s v="Kids"/>
    <s v="Sports Suits"/>
    <s v="Ski"/>
    <x v="0"/>
    <s v="AW"/>
    <s v="royal blue"/>
    <s v="CHILD OVERALL"/>
    <n v="59.95"/>
    <n v="7"/>
    <n v="419.65000000000003"/>
  </r>
  <r>
    <s v="Didriksons"/>
    <s v="ZZO1SQX04-Q000130000"/>
    <s v="ZZO1SQX04-Q00"/>
    <s v="7333371047033"/>
    <s v="134"/>
    <s v="Clothing"/>
    <s v="Kids Unisex"/>
    <s v="Ski Wear"/>
    <s v="Ski Trousers"/>
    <x v="7"/>
    <s v="AW"/>
    <s v="black"/>
    <s v="LOUIE KIDS PANTS"/>
    <n v="90"/>
    <n v="8"/>
    <n v="720"/>
  </r>
  <r>
    <s v="Superdry"/>
    <s v="SU241F02D-Q11000L000"/>
    <s v="SU241F02D-Q11"/>
    <s v="5059046216796"/>
    <s v="L"/>
    <s v="Sports"/>
    <s v="Women"/>
    <s v="Jackets &amp; Gilets"/>
    <s v="Ski"/>
    <x v="5"/>
    <s v="AW"/>
    <s v="black"/>
    <s v="EVEREST DOWN SNOW BOMBER"/>
    <n v="299.99"/>
    <n v="1"/>
    <n v="299.99"/>
  </r>
  <r>
    <s v="Oakley"/>
    <s v="OA341E00F-A1100XL000"/>
    <s v="OA341E00F-A11"/>
    <s v="8056153156233"/>
    <s v="XL"/>
    <s v="Sports"/>
    <s v="Women"/>
    <s v="Bottoms"/>
    <s v="Snowboarding"/>
    <x v="2"/>
    <s v="AW"/>
    <s v="white"/>
    <s v="WOMEN'S SOFTSHELL PANT"/>
    <n v="169.95"/>
    <n v="1"/>
    <n v="169.95"/>
  </r>
  <r>
    <s v="O'Neill"/>
    <s v="ON542F044-G1100XL000"/>
    <s v="ON542F044-G11"/>
    <s v="8719403759225"/>
    <s v="XL"/>
    <s v="Sports"/>
    <s v="Men"/>
    <s v="Jackets &amp; Gilets"/>
    <s v="Snowboarding"/>
    <x v="4"/>
    <s v="AW"/>
    <s v="red"/>
    <s v="PM QUARTZITE JACKET"/>
    <n v="229.99"/>
    <n v="1"/>
    <n v="229.99"/>
  </r>
  <r>
    <s v="TrollKids"/>
    <s v="ZZO0UVY26-K00047934D"/>
    <s v="ZZO0UVY26-K00"/>
    <s v="4260587490168"/>
    <s v="140"/>
    <s v="Clothing"/>
    <s v="Kids Unisex"/>
    <s v="Ski Wear"/>
    <s v="Ski Trousers"/>
    <x v="7"/>
    <s v="AW"/>
    <s v="dark blue"/>
    <s v="KIDS HOLMENKOLLEN SNOW PANTS SLIM FIT"/>
    <n v="79.95"/>
    <n v="8"/>
    <n v="639.6"/>
  </r>
  <r>
    <s v="O'Neill"/>
    <s v="ON541I00E-M11000S000"/>
    <s v="ON541I00E-M11"/>
    <s v="8720388062538"/>
    <s v="S"/>
    <s v="Sports"/>
    <s v="Women"/>
    <s v="Base Layers &amp; Underwear"/>
    <s v="Snowboarding"/>
    <x v="6"/>
    <s v="AW"/>
    <s v="green"/>
    <s v="Velour Pants"/>
    <n v="69.989999999999995"/>
    <n v="1"/>
    <n v="69.989999999999995"/>
  </r>
  <r>
    <s v="Icepeak"/>
    <s v="ZZO1D2N57-M000054000"/>
    <s v="ZZO1D2N57-M00"/>
    <s v="6438488153019"/>
    <s v="54"/>
    <s v="Sports"/>
    <s v="Men"/>
    <s v="Bottoms"/>
    <s v="Ski"/>
    <x v="1"/>
    <s v="AW"/>
    <s v="dark green"/>
    <s v="M SOFTSHELL TROUSERS"/>
    <n v="89.99"/>
    <n v="1"/>
    <n v="89.99"/>
  </r>
  <r>
    <s v="Napapijri"/>
    <s v="ZZLSW4001-N000441AF0"/>
    <s v="ZZLSW4001-N00"/>
    <s v="5400552657229"/>
    <s v="S"/>
    <s v="Sports"/>
    <s v="Men"/>
    <s v="Bottoms"/>
    <s v="Ski"/>
    <x v="1"/>
    <s v="AW"/>
    <s v="khaki"/>
    <s v="NAK"/>
    <n v="399"/>
    <n v="1"/>
    <n v="399"/>
  </r>
  <r>
    <s v="Killtec"/>
    <s v="ZZLRLE015-K00045EE47"/>
    <s v="ZZLRLE015-K00"/>
    <s v="4061393171711"/>
    <s v="176"/>
    <s v="Sports"/>
    <s v="Kids"/>
    <s v="Bottoms"/>
    <s v="Ski"/>
    <x v="1"/>
    <s v="AW"/>
    <s v="light blue"/>
    <s v="GANDARA SET PANTS JR"/>
    <n v="79.95"/>
    <n v="1"/>
    <n v="79.95"/>
  </r>
  <r>
    <s v="O'Neill"/>
    <s v="ON541I00E-M11000L000"/>
    <s v="ON541I00E-M11"/>
    <s v="8720388062514"/>
    <s v="L"/>
    <s v="Sports"/>
    <s v="Women"/>
    <s v="Base Layers &amp; Underwear"/>
    <s v="Snowboarding"/>
    <x v="6"/>
    <s v="AW"/>
    <s v="green"/>
    <s v="Velour Pants"/>
    <n v="69.989999999999995"/>
    <n v="1"/>
    <n v="69.989999999999995"/>
  </r>
  <r>
    <s v="O'Neill"/>
    <s v="ON541F05X-K1100XS000"/>
    <s v="ON541F05X-K11"/>
    <s v="8720388037734"/>
    <s v="XS"/>
    <s v="Sports"/>
    <s v="Women"/>
    <s v="Jackets &amp; Gilets"/>
    <s v="Snowboarding"/>
    <x v="5"/>
    <s v="AW"/>
    <s v="blue"/>
    <s v="Powder Puff Anorak"/>
    <n v="179.99"/>
    <n v="1"/>
    <n v="179.99"/>
  </r>
  <r>
    <s v="Didriksons"/>
    <s v="ZZO1SQX04-Q000100000"/>
    <s v="ZZO1SQX04-Q00"/>
    <s v="7333371047002"/>
    <s v="104"/>
    <s v="Clothing"/>
    <s v="Kids Unisex"/>
    <s v="Ski Wear"/>
    <s v="Ski Trousers"/>
    <x v="7"/>
    <s v="AW"/>
    <s v="black"/>
    <s v="LOUIE KIDS PANTS"/>
    <n v="90"/>
    <n v="5"/>
    <n v="450"/>
  </r>
  <r>
    <s v="mikk-line"/>
    <s v="ZZO233L13-O010092000"/>
    <s v="ZZO233L13-O01"/>
    <s v="5715073218683"/>
    <s v="92"/>
    <s v="Clothing"/>
    <s v="Kids Unisex"/>
    <s v="Ski Wear"/>
    <s v="Ski Suits"/>
    <x v="0"/>
    <s v="AW"/>
    <s v="brown"/>
    <s v="Duvet Set"/>
    <n v="69.95"/>
    <n v="2"/>
    <n v="139.9"/>
  </r>
  <r>
    <s v="SuperRebel"/>
    <s v="SUS43E00D-Q110176000"/>
    <s v="SUS43E00D-Q11"/>
    <s v="8720173068233"/>
    <s v="176"/>
    <s v="Sports"/>
    <s v="Kids"/>
    <s v="Bottoms"/>
    <s v="Ski"/>
    <x v="2"/>
    <s v="AW"/>
    <s v="black"/>
    <s v="Sustainable Superrebelski trousers soft shell"/>
    <n v="109.95"/>
    <n v="1"/>
    <n v="109.95"/>
  </r>
  <r>
    <s v="Esprit"/>
    <s v="ZZO10MV78-G00054F3E3"/>
    <s v="ZZO10MV78-G00"/>
    <s v="4059555088199"/>
    <s v="68"/>
    <s v="Clothing"/>
    <s v="Girls"/>
    <s v="Ski Wear"/>
    <s v="Ski Suits"/>
    <x v="0"/>
    <s v="AW"/>
    <s v="red"/>
    <s v="Schneeanzug mit Kapuze"/>
    <n v="69.989999999999995"/>
    <n v="8"/>
    <n v="559.91999999999996"/>
  </r>
  <r>
    <s v="DC Shoes"/>
    <s v="ZZO17TF12-Q0005762E1"/>
    <s v="ZZO17TF12-Q00"/>
    <s v="3613375511759"/>
    <s v="M"/>
    <s v="Sports"/>
    <s v="Women"/>
    <s v="Bottoms"/>
    <s v="Ski"/>
    <x v="2"/>
    <s v="AW"/>
    <s v="black"/>
    <s v="COLLECTIVE Bib J SNPT KVJ0"/>
    <n v="249.99"/>
    <n v="1"/>
    <n v="249.99"/>
  </r>
  <r>
    <s v="Oakley"/>
    <s v="OA342E01H-M11000M000"/>
    <s v="OA342E01H-M11"/>
    <s v="0193517220655"/>
    <s v="M"/>
    <s v="Sports"/>
    <s v="Men"/>
    <s v="Bottoms"/>
    <s v="Snowboarding"/>
    <x v="1"/>
    <s v="AW"/>
    <s v="dark green"/>
    <s v="CLASSIC CARGO SHELL PANT"/>
    <n v="199.95"/>
    <n v="3"/>
    <n v="599.84999999999991"/>
  </r>
  <r>
    <s v="mikk-line"/>
    <s v="ZZO233L13-O010104000"/>
    <s v="ZZO233L13-O01"/>
    <s v="5715073218768"/>
    <s v="104"/>
    <s v="Clothing"/>
    <s v="Kids Unisex"/>
    <s v="Ski Wear"/>
    <s v="Ski Suits"/>
    <x v="0"/>
    <s v="AW"/>
    <s v="brown"/>
    <s v="Duvet Set"/>
    <n v="69.95"/>
    <n v="1"/>
    <n v="69.95"/>
  </r>
  <r>
    <s v="Esprit"/>
    <s v="ZZO10MV78-G000056000"/>
    <s v="ZZO10MV78-G00"/>
    <s v="4059555088175"/>
    <s v="56"/>
    <s v="Clothing"/>
    <s v="Girls"/>
    <s v="Ski Wear"/>
    <s v="Ski Suits"/>
    <x v="0"/>
    <s v="AW"/>
    <s v="red"/>
    <s v="Schneeanzug mit Kapuze"/>
    <n v="69.989999999999995"/>
    <n v="8"/>
    <n v="559.91999999999996"/>
  </r>
  <r>
    <s v="CMP"/>
    <s v="C7041E023-K110044000"/>
    <s v="C7041E023-K11"/>
    <s v="8057153782620"/>
    <s v="44"/>
    <s v="Sports"/>
    <s v="Women"/>
    <s v="Bottoms"/>
    <s v="Ski"/>
    <x v="1"/>
    <s v="AW"/>
    <s v="blue"/>
    <s v="xWOMAN PANT"/>
    <n v="99.95"/>
    <n v="1"/>
    <n v="99.95"/>
  </r>
  <r>
    <s v="O'Neill"/>
    <s v="ON541I00E-Q11000S000"/>
    <s v="ON541I00E-Q11"/>
    <s v="8720388062583"/>
    <s v="S"/>
    <s v="Sports"/>
    <s v="Women"/>
    <s v="Base Layers &amp; Underwear"/>
    <s v="Snowboarding"/>
    <x v="6"/>
    <s v="AW"/>
    <s v="black"/>
    <s v="Velour Pants"/>
    <n v="69.989999999999995"/>
    <n v="2"/>
    <n v="139.97999999999999"/>
  </r>
  <r>
    <s v="TrollKids"/>
    <s v="ZZO0UVY26-K00047934F"/>
    <s v="ZZO0UVY26-K00"/>
    <s v="4260587490182"/>
    <s v="164"/>
    <s v="Clothing"/>
    <s v="Kids Unisex"/>
    <s v="Ski Wear"/>
    <s v="Ski Trousers"/>
    <x v="7"/>
    <s v="AW"/>
    <s v="dark blue"/>
    <s v="KIDS HOLMENKOLLEN SNOW PANTS SLIM FIT"/>
    <n v="79.95"/>
    <n v="8"/>
    <n v="639.6"/>
  </r>
  <r>
    <s v="Roxy"/>
    <s v="RO543F01W-J110T14000"/>
    <s v="RO543F01W-J11"/>
    <s v="3613376375152"/>
    <s v="164"/>
    <s v="Sports"/>
    <s v="Kids"/>
    <s v="Jackets &amp; Gilets"/>
    <s v="Snowboarding"/>
    <x v="9"/>
    <s v="AW"/>
    <s v="pink"/>
    <s v="GALAXY GIRL JK"/>
    <n v="99.99"/>
    <n v="1"/>
    <n v="99.99"/>
  </r>
  <r>
    <s v="Toni Sailer"/>
    <s v="TN441F014-K110034000"/>
    <s v="TN441F014-K11"/>
    <s v="4054376267211"/>
    <s v="34"/>
    <s v="Sports"/>
    <s v="Women"/>
    <s v="Jackets &amp; Gilets"/>
    <s v="Ski"/>
    <x v="5"/>
    <s v="AW"/>
    <s v="blue"/>
    <s v="AYLA"/>
    <n v="949.95"/>
    <n v="1"/>
    <n v="949.95"/>
  </r>
  <r>
    <s v="mikk-line"/>
    <s v="ZZO233L13-O010074000"/>
    <s v="ZZO233L13-O01"/>
    <s v="5715073218560"/>
    <s v="74"/>
    <s v="Clothing"/>
    <s v="Kids Unisex"/>
    <s v="Ski Wear"/>
    <s v="Ski Suits"/>
    <x v="0"/>
    <s v="AW"/>
    <s v="brown"/>
    <s v="Duvet Set"/>
    <n v="69.95"/>
    <n v="2"/>
    <n v="139.9"/>
  </r>
  <r>
    <s v="Steiff"/>
    <s v="ZZO0ZWL60-J000566D98"/>
    <s v="ZZO0ZWL60-J00"/>
    <s v="4059991266571"/>
    <s v="86"/>
    <s v="Clothing"/>
    <s v="Kids Unisex"/>
    <s v="Ski Wear"/>
    <s v="Ski Suits"/>
    <x v="0"/>
    <s v="AW"/>
    <s v="pink"/>
    <s v="Schneeanzug"/>
    <n v="119.95"/>
    <n v="1"/>
    <n v="119.95"/>
  </r>
  <r>
    <s v="Kjus"/>
    <s v="KJ142F01N-Q110056000"/>
    <s v="KJ142F01N-Q11"/>
    <s v="7613377685089"/>
    <s v="56"/>
    <s v="Sports"/>
    <s v="Men"/>
    <s v="Jackets &amp; Gilets"/>
    <s v="Ski"/>
    <x v="5"/>
    <s v="AW"/>
    <s v="black"/>
    <s v="Men Sight Line Jacket"/>
    <n v="799.95"/>
    <n v="1"/>
    <n v="799.95"/>
  </r>
  <r>
    <s v="O'Neill"/>
    <s v="ON541I00E-Q11000L000"/>
    <s v="ON541I00E-Q11"/>
    <s v="8720388062569"/>
    <s v="L"/>
    <s v="Sports"/>
    <s v="Women"/>
    <s v="Base Layers &amp; Underwear"/>
    <s v="Snowboarding"/>
    <x v="6"/>
    <s v="AW"/>
    <s v="black"/>
    <s v="Velour Pants"/>
    <n v="69.989999999999995"/>
    <n v="1"/>
    <n v="69.989999999999995"/>
  </r>
  <r>
    <s v="Burton"/>
    <s v="B1741E01R-Q11000L000"/>
    <s v="B1741E01R-Q11"/>
    <s v="9009521494771"/>
    <s v="L"/>
    <s v="Sports"/>
    <s v="Women"/>
    <s v="Bottoms"/>
    <s v="Snowboarding"/>
    <x v="1"/>
    <s v="AW"/>
    <s v="black"/>
    <s v="W GORE GLORIA PT TRUE BLACK"/>
    <n v="279.95"/>
    <n v="1"/>
    <n v="279.95"/>
  </r>
  <r>
    <s v="Burton"/>
    <s v="B1741F03Y-M110XXL000"/>
    <s v="B1741F03Y-M11"/>
    <s v="9010510265647"/>
    <s v="XXL"/>
    <s v="Sports"/>
    <s v="Women"/>
    <s v="Jackets &amp; Gilets"/>
    <s v="Snowboarding"/>
    <x v="4"/>
    <s v="AW"/>
    <s v="beige"/>
    <s v="Women's Veridry 2L Rain Jacket"/>
    <n v="149.94999999999999"/>
    <n v="1"/>
    <n v="149.94999999999999"/>
  </r>
  <r>
    <s v="Colmar"/>
    <s v="ZZLMTP033-Q0003BCC2B"/>
    <s v="ZZLMTP033-Q00"/>
    <s v="8032563293904"/>
    <s v="154"/>
    <s v="Sports"/>
    <s v="Kids"/>
    <s v="Bottoms"/>
    <s v="Ski"/>
    <x v="1"/>
    <s v="AW"/>
    <s v="black"/>
    <s v="JR.GIRLS SALO.PANT"/>
    <n v="119"/>
    <n v="1"/>
    <n v="119"/>
  </r>
  <r>
    <s v="Colmar"/>
    <s v="ZZLMTP032-K0003BCC25"/>
    <s v="ZZLMTP032-K00"/>
    <s v="8032563293430"/>
    <s v="154"/>
    <s v="Sports"/>
    <s v="Kids"/>
    <s v="Bottoms"/>
    <s v="Ski"/>
    <x v="1"/>
    <s v="AW"/>
    <s v="khaki"/>
    <s v="JR.BOYS SALOP.PANT"/>
    <n v="119"/>
    <n v="1"/>
    <n v="119"/>
  </r>
  <r>
    <s v="Chiemsee"/>
    <s v="ZZLMZ2015-E110038000"/>
    <s v="ZZLMZ2015-E11"/>
    <s v="4054583354131"/>
    <s v="38"/>
    <s v="Sports"/>
    <s v="Women"/>
    <s v="Bottoms"/>
    <s v="Snowboarding"/>
    <x v="1"/>
    <s v="AW"/>
    <s v="yellow"/>
    <s v="KIZZY WOMEN, SKI PANTS, SLIM FIT"/>
    <n v="149.94999999999999"/>
    <n v="2"/>
    <n v="299.89999999999998"/>
  </r>
  <r>
    <s v="mikk-line"/>
    <s v="ZZO233L13-O010110000"/>
    <s v="ZZO233L13-O01"/>
    <s v="5715073218805"/>
    <s v="110"/>
    <s v="Clothing"/>
    <s v="Kids Unisex"/>
    <s v="Ski Wear"/>
    <s v="Ski Suits"/>
    <x v="0"/>
    <s v="AW"/>
    <s v="brown"/>
    <s v="Duvet Set"/>
    <n v="69.95"/>
    <n v="2"/>
    <n v="139.9"/>
  </r>
  <r>
    <s v="Roxy"/>
    <s v="RO541E02D-Q11000M000"/>
    <s v="RO541E02D-Q11"/>
    <s v="3613373661944"/>
    <s v="M"/>
    <s v="Sports"/>
    <s v="Women"/>
    <s v="Bottoms"/>
    <s v="Snowboarding"/>
    <x v="1"/>
    <s v="AW"/>
    <s v="black"/>
    <s v="RISING HIGH PT J SNPT BQY0"/>
    <n v="199.99"/>
    <n v="1"/>
    <n v="199.99"/>
  </r>
  <r>
    <s v="DC Shoes"/>
    <s v="ZZO17TF20-Q000576310"/>
    <s v="ZZO17TF20-Q00"/>
    <s v="3613375510127"/>
    <s v="XXL"/>
    <s v="Sports"/>
    <s v="Men"/>
    <s v="Jackets &amp; Gilets"/>
    <s v="Ski"/>
    <x v="4"/>
    <s v="AW"/>
    <s v="black"/>
    <s v="DCSC JACKET M SNJT KVJ0"/>
    <n v="249.99"/>
    <n v="1"/>
    <n v="249.99"/>
  </r>
  <r>
    <s v="X Bionic"/>
    <s v="ZZLPSS030-D0003E76A6"/>
    <s v="ZZLPSS030-D00"/>
    <s v="8054216039189"/>
    <s v="44"/>
    <s v="Sports"/>
    <s v="Women"/>
    <s v="Jackets &amp; Gilets"/>
    <s v="Ski"/>
    <x v="3"/>
    <s v="AW"/>
    <s v="black"/>
    <s v="X-BIONIC SKI XITANIT EVO UPD LADY JACKET"/>
    <n v="970"/>
    <n v="1"/>
    <n v="970"/>
  </r>
  <r>
    <s v="Billabong"/>
    <s v="ZZO166E16-O010579926"/>
    <s v="ZZO166E16-O01"/>
    <s v="3665601068827"/>
    <s v="XS"/>
    <s v="Sports"/>
    <s v="Women"/>
    <s v="Bottoms"/>
    <s v="Ski"/>
    <x v="2"/>
    <s v="AW"/>
    <s v="dark brown"/>
    <s v="NELA PNT"/>
    <n v="170"/>
    <n v="1"/>
    <n v="170"/>
  </r>
  <r>
    <s v="Spyder"/>
    <s v="ZZO0XTNDC-K000497420"/>
    <s v="ZZO0XTNDC-K00"/>
    <s v="0191839078268"/>
    <s v="86"/>
    <s v="Sports"/>
    <s v="Kids"/>
    <s v="Bottoms"/>
    <s v="Snowboarding"/>
    <x v="1"/>
    <s v="AW"/>
    <s v="light blue"/>
    <s v="BITSY SPARKLE PANT"/>
    <n v="150"/>
    <n v="4"/>
    <n v="600"/>
  </r>
  <r>
    <s v="Didriksons"/>
    <s v="ZZO1SQX04-Q000090000"/>
    <s v="ZZO1SQX04-Q00"/>
    <s v="7333371046999"/>
    <s v="92"/>
    <s v="Clothing"/>
    <s v="Kids Unisex"/>
    <s v="Ski Wear"/>
    <s v="Ski Trousers"/>
    <x v="7"/>
    <s v="AW"/>
    <s v="black"/>
    <s v="LOUIE KIDS PANTS"/>
    <n v="90"/>
    <n v="2"/>
    <n v="180"/>
  </r>
  <r>
    <s v="Colmar"/>
    <s v="ZZLMTP024-K0003BCBEE"/>
    <s v="ZZLMTP024-K00"/>
    <s v="8032563289846"/>
    <s v="106"/>
    <s v="Sports"/>
    <s v="Kids"/>
    <s v="Sports Suits"/>
    <s v="Ski"/>
    <x v="0"/>
    <s v="AW"/>
    <s v="blue"/>
    <s v="CH.GIRLS 2-PC-SUIT"/>
    <n v="278"/>
    <n v="1"/>
    <n v="278"/>
  </r>
  <r>
    <s v="DC Shoes"/>
    <s v="ZZO17TF25-E000576332"/>
    <s v="ZZO17TF25-E00"/>
    <s v="3613375509107"/>
    <s v="M"/>
    <s v="Sports"/>
    <s v="Men"/>
    <s v="Bottoms"/>
    <s v="Ski"/>
    <x v="1"/>
    <s v="AW"/>
    <s v="yellow"/>
    <s v="SQUADRON PANT M SNPT YKB0"/>
    <n v="249.99"/>
    <n v="1"/>
    <n v="249.99"/>
  </r>
  <r>
    <s v="Eider"/>
    <s v="ZZLNMD011-K0003ECA1B"/>
    <s v="ZZLNMD011-K00"/>
    <s v="3600876756321"/>
    <s v="54"/>
    <s v="Sports"/>
    <s v="Men"/>
    <s v="Bottoms"/>
    <s v="Ski"/>
    <x v="2"/>
    <s v="AW"/>
    <s v="dark blue"/>
    <s v="AMBIN PANT M"/>
    <n v="199.95"/>
    <n v="1"/>
    <n v="199.95"/>
  </r>
  <r>
    <s v="mikk-line"/>
    <s v="ZZO233L05-O000098000"/>
    <s v="ZZO233L05-O00"/>
    <s v="5715073185350"/>
    <s v="98"/>
    <s v="Clothing"/>
    <s v="Kids Unisex"/>
    <s v="Ski Wear"/>
    <s v="Ski Suits"/>
    <x v="0"/>
    <s v="AW"/>
    <s v="brown"/>
    <s v="Soft Thermal Recycled Suit AOP Teddy"/>
    <n v="89.95"/>
    <n v="5"/>
    <n v="449.75"/>
  </r>
  <r>
    <s v="LEGO® kidswear"/>
    <s v="ZZLRSW035-J00042199C"/>
    <s v="ZZLRSW035-J00"/>
    <s v="5700067598353"/>
    <s v="104"/>
    <s v="Sports"/>
    <s v="Kids"/>
    <s v="Bottoms"/>
    <s v="Ski"/>
    <x v="2"/>
    <s v="AW"/>
    <s v="pink"/>
    <s v="PING 775"/>
    <n v="89.95"/>
    <n v="1"/>
    <n v="89.95"/>
  </r>
  <r>
    <s v="Name it"/>
    <s v="NA823O021-J110063000"/>
    <s v="NA823O021-J11"/>
    <s v="5715108102239"/>
    <s v="62"/>
    <s v="Clothing"/>
    <s v="Girls"/>
    <s v="Ski Wear"/>
    <s v="Ski Suits"/>
    <x v="0"/>
    <s v="AW"/>
    <s v="pink"/>
    <s v="NBFSNOW10 SUIT FLOWER FO"/>
    <n v="84.99"/>
    <n v="6"/>
    <n v="509.93999999999994"/>
  </r>
  <r>
    <s v="Columbia"/>
    <s v="C2341E022-Q110010000"/>
    <s v="C2341E022-Q11"/>
    <s v="0193855240537"/>
    <s v="40"/>
    <s v="Sports"/>
    <s v="Women"/>
    <s v="Bottoms"/>
    <s v="Ski"/>
    <x v="1"/>
    <s v="AW"/>
    <s v="black"/>
    <s v="Roffe Ridge™ III Pant"/>
    <n v="109.95"/>
    <n v="2"/>
    <n v="219.9"/>
  </r>
  <r>
    <s v="mikk-line"/>
    <s v="ZZO233L13-O010128000"/>
    <s v="ZZO233L13-O01"/>
    <s v="5715073218928"/>
    <s v="128"/>
    <s v="Clothing"/>
    <s v="Kids Unisex"/>
    <s v="Ski Wear"/>
    <s v="Ski Suits"/>
    <x v="0"/>
    <s v="AW"/>
    <s v="brown"/>
    <s v="Duvet Set"/>
    <n v="69.95"/>
    <n v="1"/>
    <n v="69.95"/>
  </r>
  <r>
    <s v="Name it"/>
    <s v="NA823O023-J110075000"/>
    <s v="NA823O023-J11"/>
    <s v="5715108101935"/>
    <s v="74"/>
    <s v="Clothing"/>
    <s v="Girls"/>
    <s v="Ski Wear"/>
    <s v="Ski Suits"/>
    <x v="0"/>
    <s v="AW"/>
    <s v="pink"/>
    <s v="NBFSNOW10 SUIT3FO"/>
    <n v="79.989999999999995"/>
    <n v="1"/>
    <n v="79.989999999999995"/>
  </r>
  <r>
    <s v="Columbia"/>
    <s v="C2341E022-G110006000"/>
    <s v="C2341E022-G11"/>
    <s v="0194004546036"/>
    <s v="36"/>
    <s v="Sports"/>
    <s v="Women"/>
    <s v="Bottoms"/>
    <s v="Ski"/>
    <x v="1"/>
    <s v="AW"/>
    <s v="red"/>
    <s v="Roffe Ridge™ III Pant"/>
    <n v="109.95"/>
    <n v="1"/>
    <n v="109.95"/>
  </r>
  <r>
    <s v="Superdry"/>
    <s v="SU241F02Z-K1100XS000"/>
    <s v="SU241F02Z-K11"/>
    <s v="5057847103215"/>
    <s v="XS"/>
    <s v="Sports"/>
    <s v="Women"/>
    <s v="Jackets &amp; Gilets"/>
    <s v="Ski"/>
    <x v="5"/>
    <s v="AW"/>
    <s v="blue"/>
    <s v="MOTION HYBRID MID LAYER"/>
    <n v="179.99"/>
    <n v="1"/>
    <n v="179.99"/>
  </r>
  <r>
    <s v="Billabong"/>
    <s v="ZZO166E16-O000579922"/>
    <s v="ZZO166E16-O00"/>
    <s v="3665601068766"/>
    <s v="XS"/>
    <s v="Sports"/>
    <s v="Women"/>
    <s v="Bottoms"/>
    <s v="Ski"/>
    <x v="2"/>
    <s v="AW"/>
    <s v="brown"/>
    <s v="NELA PNT"/>
    <n v="170"/>
    <n v="2"/>
    <n v="340"/>
  </r>
  <r>
    <s v="CMP"/>
    <s v="ZZO176641-K01057A596"/>
    <s v="ZZO176641-K01"/>
    <s v="8051737034822"/>
    <s v="74"/>
    <s v="Sports"/>
    <s v="Kids"/>
    <s v="Sports Suits"/>
    <s v="Ski"/>
    <x v="0"/>
    <s v="AW"/>
    <s v="royal blue"/>
    <s v="CHILD OVERALL"/>
    <n v="59.95"/>
    <n v="11"/>
    <n v="659.45"/>
  </r>
  <r>
    <s v="Superdry"/>
    <s v="SU242G02L-M11000M000"/>
    <s v="SU242G02L-M11"/>
    <s v="5059046212781"/>
    <s v="M"/>
    <s v="Sports"/>
    <s v="Men"/>
    <s v="Sweatshirts, Hoodies &amp; Jackets"/>
    <s v="Ski"/>
    <x v="10"/>
    <s v="AW"/>
    <s v="dark green"/>
    <s v="MOTION RADAR HOODED HYBRID"/>
    <n v="179.99"/>
    <n v="1"/>
    <n v="179.99"/>
  </r>
  <r>
    <s v="DC Shoes"/>
    <s v="ZZO17TF20-G000576312"/>
    <s v="ZZO17TF20-G00"/>
    <s v="3613375512510"/>
    <s v="XL"/>
    <s v="Sports"/>
    <s v="Men"/>
    <s v="Jackets &amp; Gilets"/>
    <s v="Ski"/>
    <x v="4"/>
    <s v="AW"/>
    <s v="purple"/>
    <s v="DCSC JACKET M SNJT KVJ0"/>
    <n v="249.99"/>
    <n v="1"/>
    <n v="249.99"/>
  </r>
  <r>
    <s v="Killtec"/>
    <s v="ZZLRLE011-H00045EE31"/>
    <s v="ZZLRLE011-H00"/>
    <s v="4056542965570"/>
    <s v="140"/>
    <s v="Sports"/>
    <s v="Kids"/>
    <s v="Bottoms"/>
    <s v="Ski"/>
    <x v="1"/>
    <s v="AW"/>
    <s v="orange"/>
    <s v="DEVLIN MELANGE JR"/>
    <n v="79.95"/>
    <n v="1"/>
    <n v="79.95"/>
  </r>
  <r>
    <s v="Oakley"/>
    <s v="OA341E00I-B11000L000"/>
    <s v="OA341E00I-B11"/>
    <s v="0193517232429"/>
    <s v="L"/>
    <s v="Sports"/>
    <s v="Women"/>
    <s v="Bottoms"/>
    <s v="Snowboarding"/>
    <x v="1"/>
    <s v="AW"/>
    <s v="beige"/>
    <s v="IRIS INSULATED PANT"/>
    <n v="189.95"/>
    <n v="1"/>
    <n v="189.95"/>
  </r>
  <r>
    <s v="Reima"/>
    <s v="ZZO239H02-I000128000"/>
    <s v="ZZO239H02-I00"/>
    <s v="6438429706564"/>
    <s v="128"/>
    <s v="Clothing"/>
    <s v="Kids Unisex"/>
    <s v="Ski Wear"/>
    <s v="Ski Suits"/>
    <x v="0"/>
    <s v="AW"/>
    <s v="pink"/>
    <s v="0 Overall"/>
    <n v="89.95"/>
    <n v="1"/>
    <n v="89.95"/>
  </r>
  <r>
    <s v="Rossignol"/>
    <s v="ROJ41E003-A11000L000"/>
    <s v="ROJ41E003-A11"/>
    <s v="3607683150045"/>
    <s v="L"/>
    <s v="Sports"/>
    <s v="Women"/>
    <s v="Bottoms"/>
    <s v="Ski"/>
    <x v="1"/>
    <s v="AW"/>
    <s v="white"/>
    <s v="W CLASSIQUE PANT"/>
    <n v="294.95"/>
    <n v="1"/>
    <n v="294.95"/>
  </r>
  <r>
    <s v="TrollKids"/>
    <s v="TRI43E00A-P110110000"/>
    <s v="TRI43E00A-P11"/>
    <s v="4260659966980"/>
    <s v="110"/>
    <s v="Sports"/>
    <s v="Kids"/>
    <s v="Bottoms"/>
    <s v="Ski"/>
    <x v="1"/>
    <s v="AW"/>
    <s v="teal"/>
    <s v="Kids Hallingdal Pant"/>
    <n v="79.95"/>
    <n v="2"/>
    <n v="159.9"/>
  </r>
  <r>
    <s v="O'Neill"/>
    <s v="ON542F04V-M1100XS000"/>
    <s v="ON542F04V-M11"/>
    <s v="8720388013622"/>
    <s v="XS"/>
    <s v="Sports"/>
    <s v="Men"/>
    <s v="Jackets &amp; Gilets"/>
    <s v="Snowboarding"/>
    <x v="4"/>
    <s v="AW"/>
    <s v="dark green"/>
    <s v="Journey Plus Parka"/>
    <n v="289.99"/>
    <n v="1"/>
    <n v="289.99"/>
  </r>
  <r>
    <s v="O'Neill"/>
    <s v="ON541I00E-Q1100XS000"/>
    <s v="ON541I00E-Q11"/>
    <s v="8720388062606"/>
    <s v="XS"/>
    <s v="Sports"/>
    <s v="Women"/>
    <s v="Base Layers &amp; Underwear"/>
    <s v="Snowboarding"/>
    <x v="6"/>
    <s v="AW"/>
    <s v="black"/>
    <s v="Velour Pants"/>
    <n v="69.989999999999995"/>
    <n v="1"/>
    <n v="69.989999999999995"/>
  </r>
  <r>
    <s v="Name it"/>
    <s v="NA823O023-J110069000"/>
    <s v="NA823O023-J11"/>
    <s v="5715108101928"/>
    <s v="68"/>
    <s v="Clothing"/>
    <s v="Girls"/>
    <s v="Ski Wear"/>
    <s v="Ski Suits"/>
    <x v="0"/>
    <s v="AW"/>
    <s v="pink"/>
    <s v="NBFSNOW10 SUIT3FO"/>
    <n v="79.989999999999995"/>
    <n v="8"/>
    <n v="639.91999999999996"/>
  </r>
  <r>
    <s v="Chiemsee"/>
    <s v="ZZLQYV003-Q000482376"/>
    <s v="ZZLQYV003-Q00"/>
    <s v="4054583354438"/>
    <s v="38"/>
    <s v="Sports"/>
    <s v="Women"/>
    <s v="Bottoms"/>
    <s v="Ski"/>
    <x v="2"/>
    <s v="AW"/>
    <s v="black"/>
    <s v="SUN PEAKS WOMEN, SKI PANTS, SLIM FIT"/>
    <n v="179.95"/>
    <n v="1"/>
    <n v="179.95"/>
  </r>
  <r>
    <s v="PYUA"/>
    <s v="ZZO0UA708-K00047836A"/>
    <s v="ZZO0UA708-K00"/>
    <s v="4250804782244"/>
    <s v="L"/>
    <s v="Sports"/>
    <s v="Women"/>
    <s v="Bottoms"/>
    <s v="Ski"/>
    <x v="2"/>
    <s v="AW"/>
    <s v="blue"/>
    <s v="SPUR"/>
    <n v="349.96"/>
    <n v="1"/>
    <n v="349.96"/>
  </r>
  <r>
    <s v="mikk-line"/>
    <s v="ZZO233L05-O000086000"/>
    <s v="ZZO233L05-O00"/>
    <s v="5715073185336"/>
    <s v="86"/>
    <s v="Clothing"/>
    <s v="Kids Unisex"/>
    <s v="Ski Wear"/>
    <s v="Ski Suits"/>
    <x v="0"/>
    <s v="AW"/>
    <s v="brown"/>
    <s v="Soft Thermal Recycled Suit AOP Teddy"/>
    <n v="89.95"/>
    <n v="4"/>
    <n v="359.8"/>
  </r>
  <r>
    <s v="LEGO® kidswear"/>
    <s v="ZZLRSW035-J00042199D"/>
    <s v="ZZLRSW035-J00"/>
    <s v="5700067598384"/>
    <s v="122"/>
    <s v="Sports"/>
    <s v="Kids"/>
    <s v="Bottoms"/>
    <s v="Ski"/>
    <x v="2"/>
    <s v="AW"/>
    <s v="pink"/>
    <s v="PING 775"/>
    <n v="89.95"/>
    <n v="1"/>
    <n v="89.95"/>
  </r>
  <r>
    <s v="LEGO® kidswear"/>
    <s v="ZZLRSW035-J0004219A0"/>
    <s v="ZZLRSW035-J00"/>
    <s v="5700067598421"/>
    <s v="146"/>
    <s v="Sports"/>
    <s v="Kids"/>
    <s v="Bottoms"/>
    <s v="Ski"/>
    <x v="2"/>
    <s v="AW"/>
    <s v="pink"/>
    <s v="PING 775"/>
    <n v="89.95"/>
    <n v="1"/>
    <n v="89.95"/>
  </r>
  <r>
    <s v="Ziener"/>
    <s v="Z1043E00V-J110086000"/>
    <s v="Z1043E00V-J11"/>
    <s v="4063833330702"/>
    <s v="86"/>
    <s v="Sports"/>
    <s v="Kids"/>
    <s v="Bottoms"/>
    <s v="Ski"/>
    <x v="1"/>
    <s v="AW"/>
    <s v="pink"/>
    <s v="ALENA mini (pants ski)"/>
    <n v="79.95"/>
    <n v="1"/>
    <n v="79.95"/>
  </r>
  <r>
    <s v="Roxy"/>
    <s v="RO543E00T-J110T14000"/>
    <s v="RO543E00T-J11"/>
    <s v="3613375524056"/>
    <s v="164"/>
    <s v="Sports"/>
    <s v="Kids"/>
    <s v="Bottoms"/>
    <s v="Snowboarding"/>
    <x v="1"/>
    <s v="AW"/>
    <s v="pink"/>
    <s v="BACKYARDGIRL PT G SNPT PRR0"/>
    <n v="89.99"/>
    <n v="1"/>
    <n v="89.99"/>
  </r>
  <r>
    <s v="Burton"/>
    <s v="B1741E01R-Q1100XL000"/>
    <s v="B1741E01R-Q11"/>
    <s v="9009521494801"/>
    <s v="XL"/>
    <s v="Sports"/>
    <s v="Women"/>
    <s v="Bottoms"/>
    <s v="Snowboarding"/>
    <x v="1"/>
    <s v="AW"/>
    <s v="black"/>
    <s v="W GORE GLORIA PT TRUE BLACK"/>
    <n v="279.95"/>
    <n v="1"/>
    <n v="279.95"/>
  </r>
  <r>
    <s v="CMP"/>
    <s v="ZZO176641-K00057A593"/>
    <s v="ZZO176641-K00"/>
    <s v="8051737034815"/>
    <s v="74"/>
    <s v="Sports"/>
    <s v="Kids"/>
    <s v="Sports Suits"/>
    <s v="Ski"/>
    <x v="0"/>
    <s v="AW"/>
    <s v="blue"/>
    <s v="CHILD OVERALL"/>
    <n v="59.95"/>
    <n v="10"/>
    <n v="599.5"/>
  </r>
  <r>
    <s v="Kamik"/>
    <s v="ZZLQ7X035-M0003E74AA"/>
    <s v="ZZLQ7X035-M00"/>
    <s v="0627574201529"/>
    <s v="122"/>
    <s v="Sports"/>
    <s v="Kids"/>
    <s v="Bottoms"/>
    <s v="Ski"/>
    <x v="2"/>
    <s v="AW"/>
    <s v="green"/>
    <s v="HARPER"/>
    <n v="89.95"/>
    <n v="1"/>
    <n v="89.95"/>
  </r>
  <r>
    <s v="DC Shoes"/>
    <s v="ZZO17TF25-E000576333"/>
    <s v="ZZO17TF25-E00"/>
    <s v="3613375509091"/>
    <s v="L"/>
    <s v="Sports"/>
    <s v="Men"/>
    <s v="Bottoms"/>
    <s v="Ski"/>
    <x v="1"/>
    <s v="AW"/>
    <s v="yellow"/>
    <s v="SQUADRON PANT M SNPT YKB0"/>
    <n v="249.99"/>
    <n v="1"/>
    <n v="249.99"/>
  </r>
  <r>
    <s v="Sweaty Betty"/>
    <s v="SWE41F00M-E11000M000"/>
    <s v="SWE41F00M-E11"/>
    <s v="5059121323227"/>
    <s v="M"/>
    <s v="Sports"/>
    <s v="Women"/>
    <s v="Jackets &amp; Gilets"/>
    <s v="Ski"/>
    <x v="4"/>
    <s v="AW"/>
    <s v="yellow"/>
    <s v="pro light ski jacket"/>
    <n v="349.95"/>
    <n v="1"/>
    <n v="349.95"/>
  </r>
  <r>
    <s v="Name it"/>
    <s v="NA823O021-J110069000"/>
    <s v="NA823O021-J11"/>
    <s v="5715108102246"/>
    <s v="68"/>
    <s v="Clothing"/>
    <s v="Girls"/>
    <s v="Ski Wear"/>
    <s v="Ski Suits"/>
    <x v="0"/>
    <s v="AW"/>
    <s v="pink"/>
    <s v="NBFSNOW10 SUIT FLOWER FO"/>
    <n v="84.99"/>
    <n v="3"/>
    <n v="254.96999999999997"/>
  </r>
  <r>
    <s v="LEGO® kidswear"/>
    <s v="ZZLRSW035-J00042199F"/>
    <s v="ZZLRSW035-J00"/>
    <s v="5700067598414"/>
    <s v="140"/>
    <s v="Sports"/>
    <s v="Kids"/>
    <s v="Bottoms"/>
    <s v="Ski"/>
    <x v="2"/>
    <s v="AW"/>
    <s v="pink"/>
    <s v="PING 775"/>
    <n v="89.95"/>
    <n v="1"/>
    <n v="89.95"/>
  </r>
  <r>
    <s v="DC Shoes"/>
    <s v="DC141E00D-Q1100XL000"/>
    <s v="DC141E00D-Q11"/>
    <s v="3613375509381"/>
    <s v="XL"/>
    <s v="Sports"/>
    <s v="Women"/>
    <s v="Bottoms"/>
    <s v="Snowboarding"/>
    <x v="1"/>
    <s v="AW"/>
    <s v="black"/>
    <s v="VIVA PANT"/>
    <n v="199.95"/>
    <n v="1"/>
    <n v="199.95"/>
  </r>
  <r>
    <s v="Spyder"/>
    <s v="ZZO0XTNDC-K000497424"/>
    <s v="ZZO0XTNDC-K00"/>
    <s v="0191839078343"/>
    <s v="98"/>
    <s v="Sports"/>
    <s v="Kids"/>
    <s v="Bottoms"/>
    <s v="Snowboarding"/>
    <x v="1"/>
    <s v="AW"/>
    <s v="light blue"/>
    <s v="BITSY SPARKLE PANT"/>
    <n v="150"/>
    <n v="2"/>
    <n v="300"/>
  </r>
  <r>
    <s v="X Bionic"/>
    <s v="ZZLPSS030-D0003E76A5"/>
    <s v="ZZLPSS030-D00"/>
    <s v="8054216039172"/>
    <s v="42"/>
    <s v="Sports"/>
    <s v="Women"/>
    <s v="Jackets &amp; Gilets"/>
    <s v="Ski"/>
    <x v="3"/>
    <s v="AW"/>
    <s v="black"/>
    <s v="X-BIONIC SKI XITANIT EVO UPD LADY JACKET"/>
    <n v="970"/>
    <n v="1"/>
    <n v="970"/>
  </r>
  <r>
    <s v="O'Neill"/>
    <s v="ON541I00E-Q11000M000"/>
    <s v="ON541I00E-Q11"/>
    <s v="8720388062576"/>
    <s v="M"/>
    <s v="Sports"/>
    <s v="Women"/>
    <s v="Base Layers &amp; Underwear"/>
    <s v="Snowboarding"/>
    <x v="6"/>
    <s v="AW"/>
    <s v="black"/>
    <s v="Velour Pants"/>
    <n v="69.989999999999995"/>
    <n v="1"/>
    <n v="69.989999999999995"/>
  </r>
  <r>
    <s v="Oakley"/>
    <s v="ZZO123729-Q000564480"/>
    <s v="ZZO123729-Q00"/>
    <s v="8056153112444"/>
    <s v="S"/>
    <s v="Sports"/>
    <s v="Men"/>
    <s v="Jackets &amp; Gilets"/>
    <s v="Ski"/>
    <x v="4"/>
    <s v="AW"/>
    <s v="black"/>
    <s v="BUCKEYE GORE-TEX SHELL JACKET"/>
    <n v="360"/>
    <n v="1"/>
    <n v="360"/>
  </r>
  <r>
    <s v="Superdry"/>
    <s v="SU241F02G-M11000L000"/>
    <s v="SU241F02G-M11"/>
    <s v="5059046217151"/>
    <s v="L"/>
    <s v="Sports"/>
    <s v="Women"/>
    <s v="Jackets &amp; Gilets"/>
    <s v="Ski"/>
    <x v="4"/>
    <s v="AW"/>
    <s v="dark green"/>
    <s v="FREESTYLE CARGO JACKET"/>
    <n v="249.99"/>
    <n v="1"/>
    <n v="249.99"/>
  </r>
  <r>
    <s v="mikk-line"/>
    <s v="ZZO233L13-N000080000"/>
    <s v="ZZO233L13-N00"/>
    <s v="5715073218584"/>
    <s v="80"/>
    <s v="Clothing"/>
    <s v="Kids Unisex"/>
    <s v="Ski Wear"/>
    <s v="Ski Suits"/>
    <x v="0"/>
    <s v="AW"/>
    <s v="olive"/>
    <s v="Duvet Set"/>
    <n v="69.95"/>
    <n v="2"/>
    <n v="139.9"/>
  </r>
  <r>
    <s v="Esprit"/>
    <s v="ZZO10MV78-G00054F3E5"/>
    <s v="ZZO10MV78-G00"/>
    <s v="4059555088205"/>
    <s v="74"/>
    <s v="Clothing"/>
    <s v="Girls"/>
    <s v="Ski Wear"/>
    <s v="Ski Suits"/>
    <x v="0"/>
    <s v="AW"/>
    <s v="red"/>
    <s v="Schneeanzug mit Kapuze"/>
    <n v="69.989999999999995"/>
    <n v="8"/>
    <n v="559.91999999999996"/>
  </r>
  <r>
    <s v="Kamik"/>
    <s v="ZZLQ7X033-P0003E7482"/>
    <s v="ZZLQ7X033-P00"/>
    <s v="0627574189520"/>
    <s v="98"/>
    <s v="Sports"/>
    <s v="Kids"/>
    <s v="Jackets &amp; Gilets"/>
    <s v="Ski"/>
    <x v="3"/>
    <s v="AW"/>
    <s v="teal"/>
    <s v="TITUS"/>
    <n v="119.95"/>
    <n v="1"/>
    <n v="119.95"/>
  </r>
  <r>
    <s v="Chiemsee"/>
    <s v="ZZLMZ2015-E110036000"/>
    <s v="ZZLMZ2015-E11"/>
    <s v="4054583354124"/>
    <s v="36"/>
    <s v="Sports"/>
    <s v="Women"/>
    <s v="Bottoms"/>
    <s v="Snowboarding"/>
    <x v="1"/>
    <s v="AW"/>
    <s v="yellow"/>
    <s v="KIZZY WOMEN, SKI PANTS, SLIM FIT"/>
    <n v="149.94999999999999"/>
    <n v="1"/>
    <n v="149.94999999999999"/>
  </r>
  <r>
    <s v="Mini Rodini"/>
    <s v="MR126O008-K110080000"/>
    <s v="MR126O008-K11"/>
    <s v="7332754499094"/>
    <s v="80/86"/>
    <s v="Clothing"/>
    <s v="Kids Unisex"/>
    <s v="Ski Wear"/>
    <s v="Ski Jackets"/>
    <x v="11"/>
    <s v="AW"/>
    <s v="dark blue"/>
    <s v="Soft ski jacket"/>
    <n v="199.95"/>
    <n v="3"/>
    <n v="599.84999999999991"/>
  </r>
  <r>
    <s v="Superdry"/>
    <s v="SU241E04U-T1100XS000"/>
    <s v="SU241E04U-T11"/>
    <s v="5057847100986"/>
    <s v="XS"/>
    <s v="Sports"/>
    <s v="Women"/>
    <s v="Bottoms"/>
    <s v="Ski"/>
    <x v="1"/>
    <s v="AW"/>
    <s v="grey"/>
    <s v="ULTIMATE RESCUE PANT"/>
    <n v="229.99"/>
    <n v="2"/>
    <n v="459.98"/>
  </r>
  <r>
    <s v="Burton"/>
    <s v="B1741E01R-Q11000S000"/>
    <s v="B1741E01R-Q11"/>
    <s v="9009521494795"/>
    <s v="S"/>
    <s v="Sports"/>
    <s v="Women"/>
    <s v="Bottoms"/>
    <s v="Snowboarding"/>
    <x v="1"/>
    <s v="AW"/>
    <s v="black"/>
    <s v="W GORE GLORIA PT TRUE BLACK"/>
    <n v="279.95"/>
    <n v="1"/>
    <n v="279.95"/>
  </r>
  <r>
    <s v="TrollKids"/>
    <s v="ZZO0UVY26-K00047934C"/>
    <s v="ZZO0UVY26-K00"/>
    <s v="4260587490151"/>
    <s v="128"/>
    <s v="Clothing"/>
    <s v="Kids Unisex"/>
    <s v="Ski Wear"/>
    <s v="Ski Trousers"/>
    <x v="7"/>
    <s v="AW"/>
    <s v="dark blue"/>
    <s v="KIDS HOLMENKOLLEN SNOW PANTS SLIM FIT"/>
    <n v="79.95"/>
    <n v="8"/>
    <n v="639.6"/>
  </r>
  <r>
    <s v="Columbia"/>
    <s v="C2341E022-A110012000"/>
    <s v="C2341E022-A11"/>
    <s v="0193855240629"/>
    <s v="42"/>
    <s v="Sports"/>
    <s v="Women"/>
    <s v="Bottoms"/>
    <s v="Ski"/>
    <x v="1"/>
    <s v="AW"/>
    <s v="white"/>
    <s v="Roffe Ridge™ III Pant"/>
    <n v="109.95"/>
    <n v="1"/>
    <n v="109.95"/>
  </r>
  <r>
    <s v="Columbia"/>
    <s v="ZZO0XYK09-K0004BA346"/>
    <s v="ZZO0XYK09-K00"/>
    <s v="0192290998492"/>
    <s v="XXL"/>
    <s v="Sports"/>
    <s v="Men"/>
    <s v="Bottoms"/>
    <s v="Ski"/>
    <x v="2"/>
    <s v="AW"/>
    <s v="dark blue"/>
    <s v="Ride On Pant-Collegiate Navy"/>
    <n v="99.99"/>
    <n v="1"/>
    <n v="99.99"/>
  </r>
  <r>
    <s v="DC Shoes"/>
    <s v="ZZO17TF20-Q00057630C"/>
    <s v="ZZO17TF20-Q00"/>
    <s v="3613375510110"/>
    <s v="XS"/>
    <s v="Sports"/>
    <s v="Men"/>
    <s v="Jackets &amp; Gilets"/>
    <s v="Ski"/>
    <x v="4"/>
    <s v="AW"/>
    <s v="black"/>
    <s v="DCSC JACKET M SNJT KVJ0"/>
    <n v="249.99"/>
    <n v="1"/>
    <n v="249.99"/>
  </r>
  <r>
    <s v="Kamik"/>
    <s v="ZZO1YDY28-Q000098000"/>
    <s v="ZZO1YDY28-Q00"/>
    <s v="0627574703641"/>
    <s v="98"/>
    <s v="Sports"/>
    <s v="Kids"/>
    <s v="Bottoms"/>
    <s v="Snowboarding"/>
    <x v="2"/>
    <s v="AW"/>
    <s v="black"/>
    <s v="Gefütterte Schneehose"/>
    <n v="74.95"/>
    <n v="1"/>
    <n v="74.95"/>
  </r>
  <r>
    <s v="The North Face"/>
    <s v="ZZO159992-G000573194"/>
    <s v="ZZO159992-G00"/>
    <s v="0193393663447"/>
    <s v="M"/>
    <s v="Sports"/>
    <s v="Women"/>
    <s v="Bottoms"/>
    <s v="Ski"/>
    <x v="2"/>
    <s v="AW"/>
    <s v="red"/>
    <s v="W PRESENA PANT"/>
    <n v="180"/>
    <n v="3"/>
    <n v="540"/>
  </r>
  <r>
    <s v="Roxy"/>
    <s v="RO543E00Y-I110T14000"/>
    <s v="RO543E00Y-I11"/>
    <s v="3613376390278"/>
    <s v="164"/>
    <s v="Sports"/>
    <s v="Kids"/>
    <s v="Bottoms"/>
    <s v="Snowboarding"/>
    <x v="1"/>
    <s v="AW"/>
    <s v="purple"/>
    <s v="DIVERSION GIRL PT"/>
    <n v="99.99"/>
    <n v="1"/>
    <n v="99.99"/>
  </r>
  <r>
    <s v="Chiemsee"/>
    <s v="ZZLQYV003-Q000482375"/>
    <s v="ZZLQYV003-Q00"/>
    <s v="4054583354421"/>
    <s v="36"/>
    <s v="Sports"/>
    <s v="Women"/>
    <s v="Bottoms"/>
    <s v="Ski"/>
    <x v="2"/>
    <s v="AW"/>
    <s v="black"/>
    <s v="SUN PEAKS WOMEN, SKI PANTS, SLIM FIT"/>
    <n v="179.95"/>
    <n v="1"/>
    <n v="179.95"/>
  </r>
  <r>
    <s v="Didriksons"/>
    <s v="ZZO1SQX04-Q000110000"/>
    <s v="ZZO1SQX04-Q00"/>
    <s v="7333371047019"/>
    <s v="110"/>
    <s v="Clothing"/>
    <s v="Kids Unisex"/>
    <s v="Ski Wear"/>
    <s v="Ski Trousers"/>
    <x v="7"/>
    <s v="AW"/>
    <s v="black"/>
    <s v="LOUIE KIDS PANTS"/>
    <n v="90"/>
    <n v="3"/>
    <n v="270"/>
  </r>
  <r>
    <s v="O'Neill"/>
    <s v="ON541E03Y-K1100XS000"/>
    <s v="ON541E03Y-K11"/>
    <s v="8720388049775"/>
    <s v="XS"/>
    <s v="Sports"/>
    <s v="Women"/>
    <s v="Bottoms"/>
    <s v="Snowboarding"/>
    <x v="1"/>
    <s v="AW"/>
    <s v="blue"/>
    <s v="O'Riginals Bib Pants"/>
    <n v="199.99"/>
    <n v="1"/>
    <n v="199.99"/>
  </r>
  <r>
    <s v="Spyder"/>
    <s v="ZZLR9Y013-Q0004114C3"/>
    <s v="ZZLR9Y013-Q00"/>
    <s v="0191839056860"/>
    <s v="XL"/>
    <s v="Sports"/>
    <s v="Men"/>
    <s v="Bottoms"/>
    <s v="Ski"/>
    <x v="2"/>
    <s v="AW"/>
    <s v="black"/>
    <s v="TURRET"/>
    <n v="399"/>
    <n v="1"/>
    <n v="399"/>
  </r>
  <r>
    <s v="Columbia"/>
    <s v="C2341E022-G110010000"/>
    <s v="C2341E022-G11"/>
    <s v="0194004545978"/>
    <s v="40"/>
    <s v="Sports"/>
    <s v="Women"/>
    <s v="Bottoms"/>
    <s v="Ski"/>
    <x v="1"/>
    <s v="AW"/>
    <s v="red"/>
    <s v="Roffe Ridge™ III Pant"/>
    <n v="109.95"/>
    <n v="1"/>
    <n v="109.95"/>
  </r>
  <r>
    <s v="Oakley"/>
    <s v="OA341E00I-B11000S000"/>
    <s v="OA341E00I-B11"/>
    <s v="0193517232443"/>
    <s v="S"/>
    <s v="Sports"/>
    <s v="Women"/>
    <s v="Bottoms"/>
    <s v="Snowboarding"/>
    <x v="1"/>
    <s v="AW"/>
    <s v="beige"/>
    <s v="IRIS INSULATED PANT"/>
    <n v="189.95"/>
    <n v="1"/>
    <n v="189.95"/>
  </r>
  <r>
    <s v="Mini Rodini"/>
    <s v="MR126O005-A110080000"/>
    <s v="MR126O005-A11"/>
    <s v="7332754498844"/>
    <s v="80"/>
    <s v="Clothing"/>
    <s v="Kids Unisex"/>
    <s v="Ski Wear"/>
    <s v="Ski Suits"/>
    <x v="0"/>
    <s v="AW"/>
    <s v="off-white"/>
    <s v="Soft ski overall"/>
    <n v="219.95"/>
    <n v="1"/>
    <n v="219.95"/>
  </r>
  <r>
    <s v="Didriksons"/>
    <s v="ZZO1SQX04-Q000140000"/>
    <s v="ZZO1SQX04-Q00"/>
    <s v="7333371047040"/>
    <s v="140"/>
    <s v="Clothing"/>
    <s v="Kids Unisex"/>
    <s v="Ski Wear"/>
    <s v="Ski Trousers"/>
    <x v="7"/>
    <s v="AW"/>
    <s v="black"/>
    <s v="LOUIE KIDS PANTS"/>
    <n v="90"/>
    <n v="6"/>
    <n v="540"/>
  </r>
  <r>
    <s v="O'Neill"/>
    <s v="ON541E03X-C11000M000"/>
    <s v="ON541E03X-C11"/>
    <s v="8720388049942"/>
    <s v="M"/>
    <s v="Sports"/>
    <s v="Women"/>
    <s v="Bottoms"/>
    <s v="Snowboarding"/>
    <x v="1"/>
    <s v="AW"/>
    <s v="grey"/>
    <s v="Blessed Pants Aop"/>
    <n v="149.99"/>
    <n v="1"/>
    <n v="149.99"/>
  </r>
  <r>
    <s v="Columbia"/>
    <s v="C2341E022-G110008000"/>
    <s v="C2341E022-G11"/>
    <s v="0194004546005"/>
    <s v="38"/>
    <s v="Sports"/>
    <s v="Women"/>
    <s v="Bottoms"/>
    <s v="Ski"/>
    <x v="1"/>
    <s v="AW"/>
    <s v="red"/>
    <s v="Roffe Ridge™ III Pant"/>
    <n v="109.95"/>
    <n v="1"/>
    <n v="109.95"/>
  </r>
  <r>
    <s v="Roxy"/>
    <s v="RO541F04F-Q11000L000"/>
    <s v="RO541F04F-Q11"/>
    <s v="3613375522410"/>
    <s v="L"/>
    <s v="Sports"/>
    <s v="Women"/>
    <s v="Jackets &amp; Gilets"/>
    <s v="Snowboarding"/>
    <x v="4"/>
    <s v="AW"/>
    <s v="black"/>
    <s v="JET SKI PREMIUM J SNJT PRR2"/>
    <n v="279.99"/>
    <n v="2"/>
    <n v="559.98"/>
  </r>
  <r>
    <s v="Spyder"/>
    <s v="ZZO13FJ49-E000560E93"/>
    <s v="ZZO13FJ49-E00"/>
    <s v="0192636069015"/>
    <s v="116-128"/>
    <s v="Sports"/>
    <s v="Kids"/>
    <s v="Sports Suits"/>
    <s v="Ski"/>
    <x v="0"/>
    <s v="AW"/>
    <s v="black"/>
    <s v="PERFORMANCE GS"/>
    <n v="350"/>
    <n v="1"/>
    <n v="350"/>
  </r>
  <r>
    <s v="Peak Mountain"/>
    <s v="ZZLQDM034-J0003EE4EB"/>
    <s v="ZZLQDM034-J00"/>
    <s v="2002006264002"/>
    <s v="L"/>
    <s v="Sports"/>
    <s v="Women"/>
    <s v="Sports Suits"/>
    <s v="Ski"/>
    <x v="0"/>
    <s v="AW"/>
    <s v="pink"/>
    <s v="ENSEMBLE DE SKI - FEMME"/>
    <n v="385"/>
    <n v="1"/>
    <n v="385"/>
  </r>
  <r>
    <s v="Dare 2B"/>
    <s v="D1841F025-Q120010000"/>
    <s v="D1841F025-Q12"/>
    <s v="5059404237197"/>
    <s v="36"/>
    <s v="Sports"/>
    <s v="Women"/>
    <s v="Jackets &amp; Gilets"/>
    <s v="Ski"/>
    <x v="5"/>
    <s v="AW"/>
    <s v="black"/>
    <s v="Glamorize II Jkt"/>
    <n v="134.94999999999999"/>
    <n v="1"/>
    <n v="134.94999999999999"/>
  </r>
  <r>
    <s v="Icepeak"/>
    <s v="IC141E04I-H110044000"/>
    <s v="IC141E04I-H11"/>
    <s v="6438513229436"/>
    <s v="44"/>
    <s v="Sports"/>
    <s v="Women"/>
    <s v="Bottoms"/>
    <s v="Ski"/>
    <x v="2"/>
    <s v="AW"/>
    <s v="orange"/>
    <s v="ICEPEAK ENIGMA"/>
    <n v="59.95"/>
    <n v="1"/>
    <n v="59.95"/>
  </r>
  <r>
    <s v="mikk-line"/>
    <s v="ZZO233L13-N000086000"/>
    <s v="ZZO233L13-N00"/>
    <s v="5715073218621"/>
    <s v="86"/>
    <s v="Clothing"/>
    <s v="Kids Unisex"/>
    <s v="Ski Wear"/>
    <s v="Ski Suits"/>
    <x v="0"/>
    <s v="AW"/>
    <s v="olive"/>
    <s v="Duvet Set"/>
    <n v="69.95"/>
    <n v="3"/>
    <n v="209.85000000000002"/>
  </r>
  <r>
    <s v="Superdry"/>
    <s v="SU241F02C-Q11000M000"/>
    <s v="SU241F02C-Q11"/>
    <s v="5059046220380"/>
    <s v="M"/>
    <s v="Sports"/>
    <s v="Women"/>
    <s v="Jackets &amp; Gilets"/>
    <s v="Ski"/>
    <x v="5"/>
    <s v="AW"/>
    <s v="black"/>
    <s v="CHAMONIX PUFFER"/>
    <n v="299.99"/>
    <n v="1"/>
    <n v="299.99"/>
  </r>
  <r>
    <s v="TrollKids"/>
    <s v="ZZO0UVY26-K0004B821B"/>
    <s v="ZZO0UVY26-K00"/>
    <s v="4260587490199"/>
    <s v="176"/>
    <s v="Clothing"/>
    <s v="Kids Unisex"/>
    <s v="Ski Wear"/>
    <s v="Ski Trousers"/>
    <x v="7"/>
    <s v="AW"/>
    <s v="dark blue"/>
    <s v="KIDS HOLMENKOLLEN SNOW PANTS SLIM FIT"/>
    <n v="79.95"/>
    <n v="5"/>
    <n v="399.75"/>
  </r>
  <r>
    <s v="TrollKids"/>
    <s v="ZZO0UVY26-K00047934E"/>
    <s v="ZZO0UVY26-K00"/>
    <s v="4260587490175"/>
    <s v="152"/>
    <s v="Clothing"/>
    <s v="Kids Unisex"/>
    <s v="Ski Wear"/>
    <s v="Ski Trousers"/>
    <x v="7"/>
    <s v="AW"/>
    <s v="dark blue"/>
    <s v="KIDS HOLMENKOLLEN SNOW PANTS SLIM FIT"/>
    <n v="79.95"/>
    <n v="8"/>
    <n v="639.6"/>
  </r>
  <r>
    <s v="Billabong"/>
    <s v="BI741E00L-J11000L000"/>
    <s v="BI741E00L-J11"/>
    <s v="3665601579996"/>
    <s v="L"/>
    <s v="Sports"/>
    <s v="Women"/>
    <s v="Bottoms"/>
    <s v="Snowboarding"/>
    <x v="1"/>
    <s v="AW"/>
    <s v="light pink"/>
    <s v="MALLA"/>
    <n v="134.94999999999999"/>
    <n v="1"/>
    <n v="134.94999999999999"/>
  </r>
  <r>
    <s v="Steiff"/>
    <s v="ZZO0ZWL60-J000566D9A"/>
    <s v="ZZO0ZWL60-J00"/>
    <s v="4059991266564"/>
    <s v="80"/>
    <s v="Clothing"/>
    <s v="Kids Unisex"/>
    <s v="Ski Wear"/>
    <s v="Ski Suits"/>
    <x v="0"/>
    <s v="AW"/>
    <s v="pink"/>
    <s v="Schneeanzug"/>
    <n v="119.95"/>
    <n v="2"/>
    <n v="239.9"/>
  </r>
  <r>
    <s v="Zimtstern"/>
    <s v="ZZLMZ8005-N00039B99D"/>
    <s v="ZZLMZ8005-N00"/>
    <s v="7613253503490"/>
    <s v="M"/>
    <s v="Sports"/>
    <s v="Women"/>
    <s v="Jackets &amp; Gilets"/>
    <s v="Ski"/>
    <x v="4"/>
    <s v="AW"/>
    <s v="olive"/>
    <s v="WO-T1"/>
    <n v="729"/>
    <n v="1"/>
    <n v="729"/>
  </r>
  <r>
    <s v="Burton"/>
    <s v="B1741F03Y-M11000L000"/>
    <s v="B1741F03Y-M11"/>
    <s v="9010510265593"/>
    <s v="L"/>
    <s v="Sports"/>
    <s v="Women"/>
    <s v="Jackets &amp; Gilets"/>
    <s v="Snowboarding"/>
    <x v="4"/>
    <s v="AW"/>
    <s v="beige"/>
    <s v="Women's Veridry 2L Rain Jacket"/>
    <n v="149.94999999999999"/>
    <n v="1"/>
    <n v="149.94999999999999"/>
  </r>
  <r>
    <s v="Superdry"/>
    <s v="SU241E047-Q11000S000"/>
    <s v="SU241E047-Q11"/>
    <s v="5059046217618"/>
    <s v="S"/>
    <s v="Sports"/>
    <s v="Women"/>
    <s v="Bottoms"/>
    <s v="Ski"/>
    <x v="1"/>
    <s v="AW"/>
    <s v="black"/>
    <s v="ALPINE PANT"/>
    <n v="149.99"/>
    <n v="1"/>
    <n v="149.99"/>
  </r>
  <r>
    <s v="Burton"/>
    <s v="B1741E01W-B11000L000"/>
    <s v="B1741E01W-B11"/>
    <s v="9010510134615"/>
    <s v="L"/>
    <s v="Sports"/>
    <s v="Women"/>
    <s v="Bottoms"/>
    <s v="Snowboarding"/>
    <x v="1"/>
    <s v="AW"/>
    <s v="beige"/>
    <s v="W MARCY HIGH RSE PT ANIMAL CHEETAH"/>
    <n v="219.95"/>
    <n v="1"/>
    <n v="219.95"/>
  </r>
  <r>
    <s v="mikk-line"/>
    <s v="ZZO233L13-O010098000"/>
    <s v="ZZO233L13-O01"/>
    <s v="5715073218720"/>
    <s v="98"/>
    <s v="Clothing"/>
    <s v="Kids Unisex"/>
    <s v="Ski Wear"/>
    <s v="Ski Suits"/>
    <x v="0"/>
    <s v="AW"/>
    <s v="brown"/>
    <s v="Duvet Set"/>
    <n v="69.95"/>
    <n v="2"/>
    <n v="139.9"/>
  </r>
  <r>
    <s v="OOSC"/>
    <s v="OO042E002-C11000L000"/>
    <s v="OO042E002-C11"/>
    <s v="5060624508332"/>
    <s v="L"/>
    <s v="Sports"/>
    <s v="Men"/>
    <s v="Bottoms"/>
    <s v="Ski"/>
    <x v="1"/>
    <s v="AW"/>
    <s v="grey"/>
    <s v="FRESH POW PANT"/>
    <n v="194.95"/>
    <n v="1"/>
    <n v="194.95"/>
  </r>
  <r>
    <s v="Spyder"/>
    <s v="ZZO0XTNBL-K000497379"/>
    <s v="ZZO0XTNBL-K00"/>
    <s v="0191839088922"/>
    <s v="34"/>
    <s v="Sports"/>
    <s v="Women"/>
    <s v="Bottoms"/>
    <s v="Ski"/>
    <x v="2"/>
    <s v="AW"/>
    <s v="light blue"/>
    <s v="WINNER TAILORED PANT"/>
    <n v="250"/>
    <n v="1"/>
    <n v="250"/>
  </r>
  <r>
    <s v="LEGO® kidswear"/>
    <s v="ZZLRSW035-J0004219A2"/>
    <s v="ZZLRSW035-J00"/>
    <s v="5700067598452"/>
    <s v="164"/>
    <s v="Sports"/>
    <s v="Kids"/>
    <s v="Bottoms"/>
    <s v="Ski"/>
    <x v="2"/>
    <s v="AW"/>
    <s v="pink"/>
    <s v="PING 775"/>
    <n v="89.95"/>
    <n v="1"/>
    <n v="89.95"/>
  </r>
  <r>
    <s v="LEGO® kidswear"/>
    <s v="ZZLRSW035-J0004219A1"/>
    <s v="ZZLRSW035-J00"/>
    <s v="5700067598438"/>
    <s v="152"/>
    <s v="Sports"/>
    <s v="Kids"/>
    <s v="Bottoms"/>
    <s v="Ski"/>
    <x v="2"/>
    <s v="AW"/>
    <s v="pink"/>
    <s v="PING 775"/>
    <n v="89.95"/>
    <n v="1"/>
    <n v="89.95"/>
  </r>
  <r>
    <s v="Zimtstern"/>
    <s v="ZZLMZ8005-Q00039B9A3"/>
    <s v="ZZLMZ8005-Q00"/>
    <s v="7613253501977"/>
    <s v="L"/>
    <s v="Sports"/>
    <s v="Women"/>
    <s v="Jackets &amp; Gilets"/>
    <s v="Ski"/>
    <x v="4"/>
    <s v="AW"/>
    <s v="black"/>
    <s v="WO-T1"/>
    <n v="729"/>
    <n v="1"/>
    <n v="729"/>
  </r>
  <r>
    <s v="Name it"/>
    <s v="NA824O023-M110069000"/>
    <s v="NA824O023-M11"/>
    <s v="5715108102444"/>
    <s v="68"/>
    <s v="Clothing"/>
    <s v="Boys"/>
    <s v="Ski Wear"/>
    <s v="Ski Suits"/>
    <x v="0"/>
    <s v="AW"/>
    <s v="green"/>
    <s v="NBMSNOW10 SUIT SNOWLAND FO"/>
    <n v="84.99"/>
    <n v="8"/>
    <n v="679.92"/>
  </r>
  <r>
    <s v="Icepeak"/>
    <s v="IC141G055-C110XXL000"/>
    <s v="IC141G055-C11"/>
    <s v="6438513196844"/>
    <s v="XXL"/>
    <s v="Sports"/>
    <s v="Women"/>
    <s v="Sweatshirts, Hoodies &amp; Jackets"/>
    <s v="Ski"/>
    <x v="10"/>
    <s v="AW"/>
    <s v="grey"/>
    <s v="EP AUGUSTA"/>
    <n v="49.95"/>
    <n v="1"/>
    <n v="49.95"/>
  </r>
  <r>
    <s v="Spyder"/>
    <s v="ZZO0XTNEZ-K000497498"/>
    <s v="ZZO0XTNEZ-K00"/>
    <s v="0191839113594"/>
    <s v="S"/>
    <s v="Sports"/>
    <s v="Men"/>
    <s v="Bottoms"/>
    <s v="Ski"/>
    <x v="2"/>
    <s v="AW"/>
    <s v="grey"/>
    <s v="TRANSPORTER PANT"/>
    <n v="249"/>
    <n v="4"/>
    <n v="996"/>
  </r>
  <r>
    <s v="Kjus"/>
    <s v="KJ141F01N-K110044000"/>
    <s v="KJ141F01N-K11"/>
    <s v="7613377661267"/>
    <s v="44"/>
    <s v="Sports"/>
    <s v="Women"/>
    <s v="Jackets &amp; Gilets"/>
    <s v="Ski"/>
    <x v="5"/>
    <s v="AW"/>
    <s v="blue"/>
    <s v="Women Balance Jacket"/>
    <n v="799.95"/>
    <n v="2"/>
    <n v="1599.9"/>
  </r>
  <r>
    <s v="The North Face"/>
    <s v="ZZO159992-G000573193"/>
    <s v="ZZO159992-G00"/>
    <s v="0193393663287"/>
    <s v="XS"/>
    <s v="Sports"/>
    <s v="Women"/>
    <s v="Bottoms"/>
    <s v="Ski"/>
    <x v="2"/>
    <s v="AW"/>
    <s v="red"/>
    <s v="W PRESENA PANT"/>
    <n v="180"/>
    <n v="2"/>
    <n v="360"/>
  </r>
  <r>
    <s v="mikk-line"/>
    <s v="ZZO233L13-N000074000"/>
    <s v="ZZO233L13-N00"/>
    <s v="5715073218546"/>
    <s v="74"/>
    <s v="Clothing"/>
    <s v="Kids Unisex"/>
    <s v="Ski Wear"/>
    <s v="Ski Suits"/>
    <x v="0"/>
    <s v="AW"/>
    <s v="olive"/>
    <s v="Duvet Set"/>
    <n v="69.95"/>
    <n v="1"/>
    <n v="69.95"/>
  </r>
  <r>
    <s v="Name it"/>
    <s v="NA824O024-K110069000"/>
    <s v="NA824O024-K11"/>
    <s v="5715108101768"/>
    <s v="68"/>
    <s v="Clothing"/>
    <s v="Boys"/>
    <s v="Ski Wear"/>
    <s v="Ski Suits"/>
    <x v="0"/>
    <s v="AW"/>
    <s v="blue denim"/>
    <s v="NBMSNOW10 SUIT3FO"/>
    <n v="79.989999999999995"/>
    <n v="8"/>
    <n v="639.91999999999996"/>
  </r>
  <r>
    <s v="Quiksilver"/>
    <s v="QU143E017-K110T16000"/>
    <s v="QU143E017-K11"/>
    <s v="3613375495486"/>
    <s v="176"/>
    <s v="Sports"/>
    <s v="Kids"/>
    <s v="Bottoms"/>
    <s v="Snowboarding"/>
    <x v="1"/>
    <s v="AW"/>
    <s v="dark blue"/>
    <s v="BOUNDRY YOUTH PT"/>
    <n v="119.99"/>
    <n v="1"/>
    <n v="119.99"/>
  </r>
  <r>
    <s v="Burton"/>
    <s v="B1741F03W-I1100XS000"/>
    <s v="B1741F03W-I11"/>
    <s v="9010510266224"/>
    <s v="XS"/>
    <s v="Sports"/>
    <s v="Women"/>
    <s v="Jackets &amp; Gilets"/>
    <s v="Snowboarding"/>
    <x v="4"/>
    <s v="AW"/>
    <s v="orange"/>
    <s v="Women's Veridry 2.5L Rain Jacket"/>
    <n v="149.94999999999999"/>
    <n v="1"/>
    <n v="149.94999999999999"/>
  </r>
  <r>
    <s v="Colmar"/>
    <s v="ZZLMTP031-G0003BCC1F"/>
    <s v="ZZLMTP031-G00"/>
    <s v="8032563291054"/>
    <s v="154"/>
    <s v="Sports"/>
    <s v="Kids"/>
    <s v="Jackets &amp; Gilets"/>
    <s v="Ski"/>
    <x v="4"/>
    <s v="AW"/>
    <s v="light pink"/>
    <s v="JR.GIRLS SKI JKT"/>
    <n v="264"/>
    <n v="1"/>
    <n v="264"/>
  </r>
  <r>
    <s v="Kjus"/>
    <s v="KJ141F01N-K120044000"/>
    <s v="KJ141F01N-K12"/>
    <s v="7613377661342"/>
    <s v="44"/>
    <s v="Sports"/>
    <s v="Women"/>
    <s v="Jackets &amp; Gilets"/>
    <s v="Ski"/>
    <x v="5"/>
    <s v="AW"/>
    <s v="blue"/>
    <s v="Women Balance Jacket"/>
    <n v="799.95"/>
    <n v="1"/>
    <n v="799.95"/>
  </r>
  <r>
    <s v="mikk-line"/>
    <s v="ZZO233L13-O010086000"/>
    <s v="ZZO233L13-O01"/>
    <s v="5715073218645"/>
    <s v="86"/>
    <s v="Clothing"/>
    <s v="Kids Unisex"/>
    <s v="Ski Wear"/>
    <s v="Ski Suits"/>
    <x v="0"/>
    <s v="AW"/>
    <s v="brown"/>
    <s v="Duvet Set"/>
    <n v="69.95"/>
    <n v="3"/>
    <n v="209.85000000000002"/>
  </r>
  <r>
    <s v="Roxy"/>
    <s v="RO543E00T-K110T16000"/>
    <s v="RO543E00T-K11"/>
    <s v="3613375528184"/>
    <s v="176"/>
    <s v="Sports"/>
    <s v="Kids"/>
    <s v="Bottoms"/>
    <s v="Snowboarding"/>
    <x v="1"/>
    <s v="AW"/>
    <s v="royal blue"/>
    <s v="BACKYARDGIRL PT G SNPT PRR0"/>
    <n v="89.99"/>
    <n v="1"/>
    <n v="89.99"/>
  </r>
  <r>
    <s v="Killtec"/>
    <s v="ZZLRLE015-J00045EE4C"/>
    <s v="ZZLRLE015-J00"/>
    <s v="4061393171766"/>
    <s v="176"/>
    <s v="Sports"/>
    <s v="Kids"/>
    <s v="Bottoms"/>
    <s v="Ski"/>
    <x v="1"/>
    <s v="AW"/>
    <s v="pink"/>
    <s v="GANDARA SET PANTS JR"/>
    <n v="79.95"/>
    <n v="1"/>
    <n v="79.95"/>
  </r>
  <r>
    <s v="Roxy"/>
    <s v="RO541F04W-K11000S000"/>
    <s v="RO541F04W-K11"/>
    <s v="3613376398700"/>
    <s v="S"/>
    <s v="Sports"/>
    <s v="Women"/>
    <s v="Jackets &amp; Gilets"/>
    <s v="Snowboarding"/>
    <x v="4"/>
    <s v="AW"/>
    <s v="blue"/>
    <s v="JET SKI SOLID JK"/>
    <n v="189.99"/>
    <n v="1"/>
    <n v="189.99"/>
  </r>
  <r>
    <s v="Roxy"/>
    <s v="RO541F038-K11000L000"/>
    <s v="RO541F038-K11"/>
    <s v="3613374533837"/>
    <s v="L"/>
    <s v="Sports"/>
    <s v="Women"/>
    <s v="Jackets &amp; Gilets"/>
    <s v="Snowboarding"/>
    <x v="4"/>
    <s v="AW"/>
    <s v="blue"/>
    <s v="JET SKI SOLID"/>
    <n v="189.99"/>
    <n v="1"/>
    <n v="189.99"/>
  </r>
  <r>
    <s v="mikk-line"/>
    <s v="ZZO233L05-O000074000"/>
    <s v="ZZO233L05-O00"/>
    <s v="5715073185312"/>
    <s v="74"/>
    <s v="Clothing"/>
    <s v="Kids Unisex"/>
    <s v="Ski Wear"/>
    <s v="Ski Suits"/>
    <x v="0"/>
    <s v="AW"/>
    <s v="brown"/>
    <s v="Soft Thermal Recycled Suit AOP Teddy"/>
    <n v="89.95"/>
    <n v="2"/>
    <n v="179.9"/>
  </r>
  <r>
    <s v="LEGO® kidswear"/>
    <s v="ZZLRSW031-M000431F25"/>
    <s v="ZZLRSW031-M00"/>
    <s v="5700067596311"/>
    <s v="92"/>
    <s v="Sports"/>
    <s v="Kids"/>
    <s v="Bottoms"/>
    <s v="Ski"/>
    <x v="2"/>
    <s v="AW"/>
    <s v="neon green"/>
    <s v="PENN 770"/>
    <n v="74.95"/>
    <n v="1"/>
    <n v="74.95"/>
  </r>
  <r>
    <s v="Mini Rodini"/>
    <s v="MR126O008-K110092000"/>
    <s v="MR126O008-K11"/>
    <s v="7332754499100"/>
    <s v="92/98"/>
    <s v="Clothing"/>
    <s v="Kids Unisex"/>
    <s v="Ski Wear"/>
    <s v="Ski Jackets"/>
    <x v="11"/>
    <s v="AW"/>
    <s v="dark blue"/>
    <s v="Soft ski jacket"/>
    <n v="199.95"/>
    <n v="2"/>
    <n v="399.9"/>
  </r>
  <r>
    <s v="mikk-line"/>
    <s v="ZZO233L05-O000080000"/>
    <s v="ZZO233L05-O00"/>
    <s v="5715073185329"/>
    <s v="80"/>
    <s v="Clothing"/>
    <s v="Kids Unisex"/>
    <s v="Ski Wear"/>
    <s v="Ski Suits"/>
    <x v="0"/>
    <s v="AW"/>
    <s v="brown"/>
    <s v="Soft Thermal Recycled Suit AOP Teddy"/>
    <n v="89.95"/>
    <n v="2"/>
    <n v="179.9"/>
  </r>
  <r>
    <s v="Esprit"/>
    <s v="ZZO10MV78-G00054F3E7"/>
    <s v="ZZO10MV78-G00"/>
    <s v="4059555088182"/>
    <s v="62"/>
    <s v="Clothing"/>
    <s v="Girls"/>
    <s v="Ski Wear"/>
    <s v="Ski Suits"/>
    <x v="0"/>
    <s v="AW"/>
    <s v="red"/>
    <s v="Schneeanzug mit Kapuze"/>
    <n v="69.989999999999995"/>
    <n v="8"/>
    <n v="559.91999999999996"/>
  </r>
  <r>
    <s v="Sweaty Betty"/>
    <s v="SWE41E03O-K11000S000"/>
    <s v="SWE41E03O-K11"/>
    <s v="5059121323869"/>
    <s v="S"/>
    <s v="Sports"/>
    <s v="Women"/>
    <s v="Bottoms"/>
    <s v="Ski"/>
    <x v="2"/>
    <s v="AW"/>
    <s v="dark blue"/>
    <s v="off piste stirrup pants"/>
    <n v="179.95"/>
    <n v="1"/>
    <n v="179.95"/>
  </r>
  <r>
    <s v="Billabong"/>
    <s v="ZZO166E17-A000579933"/>
    <s v="ZZO166E17-A00"/>
    <s v="3665601069398"/>
    <s v="L"/>
    <s v="Sports"/>
    <s v="Women"/>
    <s v="Bottoms"/>
    <s v="Ski"/>
    <x v="2"/>
    <s v="AW"/>
    <s v="white"/>
    <s v="TERRY PNT"/>
    <n v="150"/>
    <n v="6"/>
    <n v="900"/>
  </r>
  <r>
    <s v="Chiemsee"/>
    <s v="ZZLMZ2016-T110038000"/>
    <s v="ZZLMZ2016-T11"/>
    <s v="4054583354513"/>
    <s v="38"/>
    <s v="Sports"/>
    <s v="Women"/>
    <s v="Bottoms"/>
    <s v="Snowboarding"/>
    <x v="1"/>
    <s v="AW"/>
    <s v="multi-coloured"/>
    <s v="SUN PEAKS WOMEN, SKI PANTS, SLIM FIT"/>
    <n v="179.95"/>
    <n v="1"/>
    <n v="179.95"/>
  </r>
  <r>
    <s v="Burton"/>
    <s v="B1743K007-M11012M000"/>
    <s v="B1743K007-M11"/>
    <s v="9010510127808"/>
    <s v="80"/>
    <s v="Sports"/>
    <s v="Kids"/>
    <s v="Sports Suits"/>
    <s v="Snowboarding"/>
    <x v="12"/>
    <s v="AW"/>
    <s v="green"/>
    <s v="Toddlers' Buddy Bunting Suit"/>
    <n v="99.95"/>
    <n v="1"/>
    <n v="99.95"/>
  </r>
  <r>
    <s v="Name it"/>
    <s v="NA824O024-K110063000"/>
    <s v="NA824O024-K11"/>
    <s v="5715108101751"/>
    <s v="62"/>
    <s v="Clothing"/>
    <s v="Boys"/>
    <s v="Ski Wear"/>
    <s v="Ski Suits"/>
    <x v="0"/>
    <s v="AW"/>
    <s v="blue denim"/>
    <s v="NBMSNOW10 SUIT3FO"/>
    <n v="79.989999999999995"/>
    <n v="8"/>
    <n v="639.91999999999996"/>
  </r>
  <r>
    <s v="Kjus"/>
    <s v="KJ143E009-Q110116000"/>
    <s v="KJ143E009-Q11"/>
    <s v="7613377648749"/>
    <s v="116"/>
    <s v="Sports"/>
    <s v="Kids"/>
    <s v="Bottoms"/>
    <s v="Ski"/>
    <x v="1"/>
    <s v="AW"/>
    <s v="black"/>
    <s v="Girls Carpa Pant"/>
    <n v="179.95"/>
    <n v="1"/>
    <n v="179.95"/>
  </r>
  <r>
    <s v="Kjus"/>
    <s v="KJ143E005-K160128000"/>
    <s v="KJ143E005-K16"/>
    <s v="7613377277253"/>
    <s v="128"/>
    <s v="Sports"/>
    <s v="Kids"/>
    <s v="Bottoms"/>
    <s v="Ski"/>
    <x v="1"/>
    <s v="AW"/>
    <s v="blue"/>
    <s v="Boys Vector Pants"/>
    <n v="179.95"/>
    <n v="1"/>
    <n v="179.95"/>
  </r>
  <r>
    <s v="mikk-line"/>
    <s v="ZZO233L13-O010080000"/>
    <s v="ZZO233L13-O01"/>
    <s v="5715073218607"/>
    <s v="80"/>
    <s v="Clothing"/>
    <s v="Kids Unisex"/>
    <s v="Ski Wear"/>
    <s v="Ski Suits"/>
    <x v="0"/>
    <s v="AW"/>
    <s v="brown"/>
    <s v="Duvet Set"/>
    <n v="69.95"/>
    <n v="2"/>
    <n v="139.9"/>
  </r>
  <r>
    <s v="Superdry"/>
    <s v="SU241E04U-T11000S000"/>
    <s v="SU241E04U-T11"/>
    <s v="5057847100993"/>
    <s v="S"/>
    <s v="Sports"/>
    <s v="Women"/>
    <s v="Bottoms"/>
    <s v="Ski"/>
    <x v="1"/>
    <s v="AW"/>
    <s v="grey"/>
    <s v="ULTIMATE RESCUE PANT"/>
    <n v="229.99"/>
    <n v="1"/>
    <n v="229.99"/>
  </r>
  <r>
    <s v="Ralph Lauren Childrenswear"/>
    <s v="ZZLQ4L006-K0003EC863"/>
    <s v="ZZLQ4L006-K00"/>
    <s v="3664729309928"/>
    <s v="80"/>
    <s v="Clothing"/>
    <s v="Kids Unisex"/>
    <s v="Ski Wear"/>
    <s v="Ski Suits"/>
    <x v="0"/>
    <s v="AW"/>
    <s v="dark blue"/>
    <s v="POLY RIPSTOP-DOWN BUNTING-OW-BNT"/>
    <n v="219.95"/>
    <n v="1"/>
    <n v="219.95"/>
  </r>
  <r>
    <s v="Zimtstern"/>
    <s v="ZZLMZ8005-Q00039B9A0"/>
    <s v="ZZLMZ8005-Q00"/>
    <s v="7613253501946"/>
    <s v="XS"/>
    <s v="Sports"/>
    <s v="Women"/>
    <s v="Jackets &amp; Gilets"/>
    <s v="Ski"/>
    <x v="4"/>
    <s v="AW"/>
    <s v="black"/>
    <s v="WO-T1"/>
    <n v="729"/>
    <n v="1"/>
    <n v="729"/>
  </r>
  <r>
    <s v="Superdry"/>
    <s v="SU241F02C-Q1100XL000"/>
    <s v="SU241F02C-Q11"/>
    <s v="5059046220403"/>
    <s v="XL"/>
    <s v="Sports"/>
    <s v="Women"/>
    <s v="Jackets &amp; Gilets"/>
    <s v="Ski"/>
    <x v="5"/>
    <s v="AW"/>
    <s v="black"/>
    <s v="CHAMONIX PUFFER"/>
    <n v="299.99"/>
    <n v="1"/>
    <n v="299.99"/>
  </r>
  <r>
    <s v="Kilpi"/>
    <s v="ZZO0U8Q06-Q00046A683"/>
    <s v="ZZO0U8Q06-Q00"/>
    <s v="8592914371557"/>
    <s v="38"/>
    <s v="Sports"/>
    <s v="Women"/>
    <s v="Bottoms"/>
    <s v="Ski"/>
    <x v="2"/>
    <s v="AW"/>
    <s v="black"/>
    <s v="EUROPA-W"/>
    <n v="379.95"/>
    <n v="1"/>
    <n v="379.95"/>
  </r>
  <r>
    <s v="Peak Mountain"/>
    <s v="ZZLEVJ040-Q00028A33F"/>
    <s v="ZZLEVJ040-Q00"/>
    <s v="3430890843093"/>
    <s v="98"/>
    <s v="Sports"/>
    <s v="Kids"/>
    <s v="Bottoms"/>
    <s v="Ski"/>
    <x v="1"/>
    <s v="AW"/>
    <s v="black"/>
    <s v="PANTALON SOFTSHELL"/>
    <n v="115"/>
    <n v="1"/>
    <n v="115"/>
  </r>
  <r>
    <s v="Kjus"/>
    <s v="KJ141F01N-G110036000"/>
    <s v="KJ141F01N-G11"/>
    <s v="7613377661144"/>
    <s v="36"/>
    <s v="Sports"/>
    <s v="Women"/>
    <s v="Jackets &amp; Gilets"/>
    <s v="Ski"/>
    <x v="5"/>
    <s v="AW"/>
    <s v="red"/>
    <s v="Women Balance Jacket"/>
    <n v="799.95"/>
    <n v="1"/>
    <n v="799.95"/>
  </r>
  <r>
    <s v="Reima"/>
    <s v="ZZO239H02-I000098000"/>
    <s v="ZZO239H02-I00"/>
    <s v="6438429706519"/>
    <s v="98"/>
    <s v="Clothing"/>
    <s v="Kids Unisex"/>
    <s v="Ski Wear"/>
    <s v="Ski Suits"/>
    <x v="0"/>
    <s v="AW"/>
    <s v="pink"/>
    <s v="0 Overall"/>
    <n v="89.95"/>
    <n v="1"/>
    <n v="89.95"/>
  </r>
  <r>
    <s v="mikk-line"/>
    <s v="ZZO233L13-N000116000"/>
    <s v="ZZO233L13-N00"/>
    <s v="5715073218829"/>
    <s v="116"/>
    <s v="Clothing"/>
    <s v="Kids Unisex"/>
    <s v="Ski Wear"/>
    <s v="Ski Suits"/>
    <x v="0"/>
    <s v="AW"/>
    <s v="olive"/>
    <s v="Duvet Set"/>
    <n v="69.95"/>
    <n v="2"/>
    <n v="139.9"/>
  </r>
  <r>
    <s v="Killtec"/>
    <s v="ZZLRLE016-H00045EE4F"/>
    <s v="ZZLRLE016-H00"/>
    <s v="2003027018421"/>
    <s v="152"/>
    <s v="Sports"/>
    <s v="Kids"/>
    <s v="Bottoms"/>
    <s v="Ski"/>
    <x v="1"/>
    <s v="AW"/>
    <s v="orange"/>
    <s v="GAUROR SET PANTS JR"/>
    <n v="79.95"/>
    <n v="1"/>
    <n v="79.95"/>
  </r>
  <r>
    <s v="O'Neill"/>
    <s v="ON541E03E-K1100XL000"/>
    <s v="ON541E03E-K11"/>
    <s v="8719403831303"/>
    <s v="XL"/>
    <s v="Sports"/>
    <s v="Women"/>
    <s v="Bottoms"/>
    <s v="Snowboarding"/>
    <x v="1"/>
    <s v="AW"/>
    <s v="dark blue"/>
    <s v="Spell Ski Pants"/>
    <n v="139.99"/>
    <n v="1"/>
    <n v="139.99"/>
  </r>
  <r>
    <s v="Peak Mountain"/>
    <s v="ZZLQDM034-J0003EE4E9"/>
    <s v="ZZLQDM034-J00"/>
    <s v="2002006263982"/>
    <s v="S"/>
    <s v="Sports"/>
    <s v="Women"/>
    <s v="Sports Suits"/>
    <s v="Ski"/>
    <x v="0"/>
    <s v="AW"/>
    <s v="pink"/>
    <s v="ENSEMBLE DE SKI - FEMME"/>
    <n v="385"/>
    <n v="1"/>
    <n v="38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33">
  <r>
    <s v="mikk-line"/>
    <s v="ZZO233L13-N000128000"/>
    <s v="ZZO233L13-N00"/>
    <s v="5715073218904"/>
    <s v="128"/>
    <s v="Clothing"/>
    <s v="Kids Unisex"/>
    <s v="Ski Wear"/>
    <s v="Ski Suits"/>
    <s v="Ski Suits"/>
    <x v="0"/>
    <s v="olive"/>
    <s v="Duvet Set"/>
    <n v="69.95"/>
    <n v="2"/>
    <n v="139.9"/>
  </r>
  <r>
    <s v="Roxy"/>
    <s v="RO541E03J-E1100XL000"/>
    <s v="RO541E03J-E11"/>
    <s v="3613374493414"/>
    <s v="XL"/>
    <s v="Sports"/>
    <s v="Women"/>
    <s v="Bottoms"/>
    <s v="Snowboarding"/>
    <s v="Trousers"/>
    <x v="0"/>
    <s v="yellow"/>
    <s v="BACKYARD PT"/>
    <n v="129.99"/>
    <n v="1"/>
    <n v="129.99"/>
  </r>
  <r>
    <s v="Billabong"/>
    <s v="ZZO166E16-O010579924"/>
    <s v="ZZO166E16-O01"/>
    <s v="3665601068841"/>
    <s v="M"/>
    <s v="Sports"/>
    <s v="Women"/>
    <s v="Bottoms"/>
    <s v="Ski"/>
    <s v="Softshell Trousers"/>
    <x v="0"/>
    <s v="dark brown"/>
    <s v="NELA PNT"/>
    <n v="170"/>
    <n v="5"/>
    <n v="850"/>
  </r>
  <r>
    <s v="Billabong"/>
    <s v="ZZO166E17-A000579934"/>
    <s v="ZZO166E17-A00"/>
    <s v="3665601069404"/>
    <s v="XL"/>
    <s v="Sports"/>
    <s v="Women"/>
    <s v="Bottoms"/>
    <s v="Ski"/>
    <s v="Softshell Trousers"/>
    <x v="0"/>
    <s v="white"/>
    <s v="TERRY PNT"/>
    <n v="150"/>
    <n v="8"/>
    <n v="1200"/>
  </r>
  <r>
    <s v="X Bionic"/>
    <s v="ZZLPSS030-D0003E76A7"/>
    <s v="ZZLPSS030-D00"/>
    <s v="8054216039196"/>
    <s v="46"/>
    <s v="Sports"/>
    <s v="Women"/>
    <s v="Jackets &amp; Gilets"/>
    <s v="Ski"/>
    <s v="Soft Shell Jackets"/>
    <x v="0"/>
    <s v="black"/>
    <s v="X-BIONIC SKI XITANIT EVO UPD LADY JACKET"/>
    <n v="970"/>
    <n v="1"/>
    <n v="970"/>
  </r>
  <r>
    <s v="Oakley"/>
    <s v="OA341E00I-B11000M000"/>
    <s v="OA341E00I-B11"/>
    <s v="0193517232436"/>
    <s v="M"/>
    <s v="Sports"/>
    <s v="Women"/>
    <s v="Bottoms"/>
    <s v="Snowboarding"/>
    <s v="Trousers"/>
    <x v="0"/>
    <s v="beige"/>
    <s v="IRIS INSULATED PANT"/>
    <n v="189.95"/>
    <n v="1"/>
    <n v="189.95"/>
  </r>
  <r>
    <s v="mikk-line"/>
    <s v="ZZO233L13-O010116000"/>
    <s v="ZZO233L13-O01"/>
    <s v="5715073218843"/>
    <s v="116"/>
    <s v="Clothing"/>
    <s v="Kids Unisex"/>
    <s v="Ski Wear"/>
    <s v="Ski Suits"/>
    <s v="Ski Suits"/>
    <x v="0"/>
    <s v="brown"/>
    <s v="Duvet Set"/>
    <n v="69.95"/>
    <n v="3"/>
    <n v="209.85000000000002"/>
  </r>
  <r>
    <s v="Jack Wolfskin"/>
    <s v="JA443E012-Q110092000"/>
    <s v="JA443E012-Q11"/>
    <s v="4060477600062"/>
    <s v="92"/>
    <s v="Sports"/>
    <s v="Kids"/>
    <s v="Bottoms"/>
    <s v="Ski"/>
    <s v="Trousers"/>
    <x v="0"/>
    <s v="black"/>
    <s v="GREAT SNOW PANTS KIDS"/>
    <n v="99.95"/>
    <n v="1"/>
    <n v="99.95"/>
  </r>
  <r>
    <s v="Kilpi"/>
    <s v="ZZLFVM050-K0002AA1B2"/>
    <s v="ZZLFVM050-K00"/>
    <s v="8592914253402"/>
    <s v="36"/>
    <s v="Sports"/>
    <s v="Women"/>
    <s v="Jackets &amp; Gilets"/>
    <s v="Ski"/>
    <s v="Soft Shell Jackets"/>
    <x v="0"/>
    <s v="light blue"/>
    <s v="NALAU-W"/>
    <n v="709.95"/>
    <n v="1"/>
    <n v="709.95"/>
  </r>
  <r>
    <s v="Rossignol"/>
    <s v="ROJ41E003-Q11000S000"/>
    <s v="ROJ41E003-Q11"/>
    <s v="3607682971702"/>
    <s v="S"/>
    <s v="Sports"/>
    <s v="Women"/>
    <s v="Bottoms"/>
    <s v="Ski"/>
    <s v="Trousers"/>
    <x v="0"/>
    <s v="black"/>
    <s v="W CLASSIQUE PANT"/>
    <n v="294.95"/>
    <n v="2"/>
    <n v="589.9"/>
  </r>
  <r>
    <s v="Zimtstern"/>
    <s v="ZZLMZ8005-Q00039B9A2"/>
    <s v="ZZLMZ8005-Q00"/>
    <s v="7613253501960"/>
    <s v="M"/>
    <s v="Sports"/>
    <s v="Women"/>
    <s v="Jackets &amp; Gilets"/>
    <s v="Ski"/>
    <s v="Waterproof Jackets"/>
    <x v="0"/>
    <s v="black"/>
    <s v="WO-T1"/>
    <n v="729"/>
    <n v="2"/>
    <n v="1458"/>
  </r>
  <r>
    <s v="Odd Molly"/>
    <s v="ZZLQQ9014-Q0003F6416"/>
    <s v="ZZLQQ9014-Q00"/>
    <s v="7320780955998"/>
    <s v="S"/>
    <s v="Sports"/>
    <s v="Women"/>
    <s v="Bottoms"/>
    <s v="Ski"/>
    <s v="Trousers"/>
    <x v="0"/>
    <s v="black"/>
    <s v="LOVE-ALANCHE PANTS"/>
    <n v="269"/>
    <n v="1"/>
    <n v="269"/>
  </r>
  <r>
    <s v="mikk-line"/>
    <s v="ZZO233L13-N000110000"/>
    <s v="ZZO233L13-N00"/>
    <s v="5715073218782"/>
    <s v="110"/>
    <s v="Clothing"/>
    <s v="Kids Unisex"/>
    <s v="Ski Wear"/>
    <s v="Ski Suits"/>
    <s v="Ski Suits"/>
    <x v="0"/>
    <s v="olive"/>
    <s v="Duvet Set"/>
    <n v="69.95"/>
    <n v="3"/>
    <n v="209.85000000000002"/>
  </r>
  <r>
    <s v="Name it"/>
    <s v="NA823O027-K110081000"/>
    <s v="NA823O027-K11"/>
    <s v="5715103119683"/>
    <s v="80"/>
    <s v="Clothing"/>
    <s v="Girls"/>
    <s v="Ski Wear"/>
    <s v="Ski Suits"/>
    <s v="Ski Suits"/>
    <x v="0"/>
    <s v="blue"/>
    <s v="NMFSNOW10 SUIT PETIT FLOWER FO NOOS"/>
    <n v="84.99"/>
    <n v="4"/>
    <n v="339.96"/>
  </r>
  <r>
    <s v="Name it"/>
    <s v="NA823O021-J110075000"/>
    <s v="NA823O021-J11"/>
    <s v="5715108102253"/>
    <s v="74"/>
    <s v="Clothing"/>
    <s v="Girls"/>
    <s v="Ski Wear"/>
    <s v="Ski Suits"/>
    <s v="Ski Suits"/>
    <x v="0"/>
    <s v="pink"/>
    <s v="NBFSNOW10 SUIT FLOWER FO"/>
    <n v="84.99"/>
    <n v="1"/>
    <n v="84.99"/>
  </r>
  <r>
    <s v="Burton"/>
    <s v="B1741F03W-I11000S000"/>
    <s v="B1741F03W-I11"/>
    <s v="9010510266200"/>
    <s v="S"/>
    <s v="Sports"/>
    <s v="Women"/>
    <s v="Jackets &amp; Gilets"/>
    <s v="Snowboarding"/>
    <s v="Waterproof Jackets"/>
    <x v="0"/>
    <s v="orange"/>
    <s v="Women's Veridry 2.5L Rain Jacket"/>
    <n v="149.94999999999999"/>
    <n v="1"/>
    <n v="149.94999999999999"/>
  </r>
  <r>
    <s v="Burton"/>
    <s v="B1741E01Z-O11000M000"/>
    <s v="B1741E01Z-O11"/>
    <s v="9010510158734"/>
    <s v="M"/>
    <s v="Sports"/>
    <s v="Women"/>
    <s v="Bottoms"/>
    <s v="Snowboarding"/>
    <s v="Trousers"/>
    <x v="0"/>
    <s v="brown"/>
    <s v="Vida PT"/>
    <n v="179.95"/>
    <n v="1"/>
    <n v="179.95"/>
  </r>
  <r>
    <s v="Name it"/>
    <s v="NA823O023-J110063000"/>
    <s v="NA823O023-J11"/>
    <s v="5715108101911"/>
    <s v="62"/>
    <s v="Clothing"/>
    <s v="Girls"/>
    <s v="Ski Wear"/>
    <s v="Ski Suits"/>
    <s v="Ski Suits"/>
    <x v="0"/>
    <s v="pink"/>
    <s v="NBFSNOW10 SUIT3FO"/>
    <n v="79.989999999999995"/>
    <n v="8"/>
    <n v="639.91999999999996"/>
  </r>
  <r>
    <s v="Burton"/>
    <s v="B1741F03Y-I110XXS000"/>
    <s v="B1741F03Y-I11"/>
    <s v="9010510265722"/>
    <s v="XXS"/>
    <s v="Sports"/>
    <s v="Women"/>
    <s v="Jackets &amp; Gilets"/>
    <s v="Snowboarding"/>
    <s v="Waterproof Jackets"/>
    <x v="0"/>
    <s v="purple"/>
    <s v="Women's Veridry 2L Rain Jacket"/>
    <n v="149.94999999999999"/>
    <n v="2"/>
    <n v="299.89999999999998"/>
  </r>
  <r>
    <s v="Name it"/>
    <s v="NA824O023-M110075000"/>
    <s v="NA824O023-M11"/>
    <s v="5715108102451"/>
    <s v="74"/>
    <s v="Clothing"/>
    <s v="Boys"/>
    <s v="Ski Wear"/>
    <s v="Ski Suits"/>
    <s v="Ski Suits"/>
    <x v="0"/>
    <s v="green"/>
    <s v="NBMSNOW10 SUIT SNOWLAND FO"/>
    <n v="84.99"/>
    <n v="1"/>
    <n v="84.99"/>
  </r>
  <r>
    <s v="Zimtstern"/>
    <s v="ZZLMZ8005-Q00039B9A1"/>
    <s v="ZZLMZ8005-Q00"/>
    <s v="7613253501953"/>
    <s v="S"/>
    <s v="Sports"/>
    <s v="Women"/>
    <s v="Jackets &amp; Gilets"/>
    <s v="Ski"/>
    <s v="Waterproof Jackets"/>
    <x v="0"/>
    <s v="black"/>
    <s v="WO-T1"/>
    <n v="729"/>
    <n v="1"/>
    <n v="729"/>
  </r>
  <r>
    <s v="Billabong"/>
    <s v="BI741E00N-B11000M000"/>
    <s v="BI741E00N-B11"/>
    <s v="3665601578005"/>
    <s v="M"/>
    <s v="Sports"/>
    <s v="Women"/>
    <s v="Bottoms"/>
    <s v="Snowboarding"/>
    <s v="Trousers"/>
    <x v="0"/>
    <s v="beige"/>
    <s v="DRIFTER STX BIB"/>
    <n v="249.95"/>
    <n v="1"/>
    <n v="249.95"/>
  </r>
  <r>
    <s v="Billabong"/>
    <s v="ZZO166E16-O00057991F"/>
    <s v="ZZO166E16-O00"/>
    <s v="3665601068803"/>
    <s v="XL"/>
    <s v="Sports"/>
    <s v="Women"/>
    <s v="Bottoms"/>
    <s v="Ski"/>
    <s v="Softshell Trousers"/>
    <x v="0"/>
    <s v="brown"/>
    <s v="NELA PNT"/>
    <n v="170"/>
    <n v="3"/>
    <n v="510"/>
  </r>
  <r>
    <s v="Eider"/>
    <s v="ZZLNMD011-K0003ECA1C"/>
    <s v="ZZLNMD011-K00"/>
    <s v="3600876756338"/>
    <s v="56"/>
    <s v="Sports"/>
    <s v="Men"/>
    <s v="Bottoms"/>
    <s v="Ski"/>
    <s v="Softshell Trousers"/>
    <x v="0"/>
    <s v="dark blue"/>
    <s v="AMBIN PANT M"/>
    <n v="199.95"/>
    <n v="2"/>
    <n v="399.9"/>
  </r>
  <r>
    <s v="Name it"/>
    <s v="NA824O023-M110063000"/>
    <s v="NA824O023-M11"/>
    <s v="5715108102437"/>
    <s v="62"/>
    <s v="Clothing"/>
    <s v="Boys"/>
    <s v="Ski Wear"/>
    <s v="Ski Suits"/>
    <s v="Ski Suits"/>
    <x v="0"/>
    <s v="green"/>
    <s v="NBMSNOW10 SUIT SNOWLAND FO"/>
    <n v="84.99"/>
    <n v="8"/>
    <n v="679.92"/>
  </r>
  <r>
    <s v="Rossignol"/>
    <s v="ROJ41E003-A11000M000"/>
    <s v="ROJ41E003-A11"/>
    <s v="3607683150076"/>
    <s v="M"/>
    <s v="Sports"/>
    <s v="Women"/>
    <s v="Bottoms"/>
    <s v="Ski"/>
    <s v="Trousers"/>
    <x v="0"/>
    <s v="white"/>
    <s v="W CLASSIQUE PANT"/>
    <n v="294.95"/>
    <n v="1"/>
    <n v="294.95"/>
  </r>
  <r>
    <s v="Peak Mountain"/>
    <s v="ZZLJUK002-O00031DCEC"/>
    <s v="ZZLJUK002-O00"/>
    <s v="3430890852293"/>
    <s v="128"/>
    <s v="Sports"/>
    <s v="Kids"/>
    <s v="Jackets &amp; Gilets"/>
    <s v="Ski"/>
    <s v="Waterproof Jackets"/>
    <x v="0"/>
    <s v="light green"/>
    <s v="BLOUSON DE SKI"/>
    <n v="229"/>
    <n v="1"/>
    <n v="229"/>
  </r>
  <r>
    <s v="Spyder"/>
    <s v="ZZO0XTNDC-K00049741F"/>
    <s v="ZZO0XTNDC-K00"/>
    <s v="0191839078336"/>
    <s v="92"/>
    <s v="Sports"/>
    <s v="Kids"/>
    <s v="Bottoms"/>
    <s v="Snowboarding"/>
    <s v="Trousers"/>
    <x v="0"/>
    <s v="light blue"/>
    <s v="BITSY SPARKLE PANT"/>
    <n v="150"/>
    <n v="1"/>
    <n v="150"/>
  </r>
  <r>
    <s v="LEGO® kidswear"/>
    <s v="ZZLRSW035-J00042199E"/>
    <s v="ZZLRSW035-J00"/>
    <s v="5700067598407"/>
    <s v="134"/>
    <s v="Sports"/>
    <s v="Kids"/>
    <s v="Bottoms"/>
    <s v="Ski"/>
    <s v="Softshell Trousers"/>
    <x v="0"/>
    <s v="pink"/>
    <s v="PING 775"/>
    <n v="89.95"/>
    <n v="1"/>
    <n v="89.95"/>
  </r>
  <r>
    <s v="Toni Sailer"/>
    <s v="TN441F016-A110038000"/>
    <s v="TN441F016-A11"/>
    <s v="4054376263589"/>
    <s v="38"/>
    <s v="Sports"/>
    <s v="Women"/>
    <s v="Jackets &amp; Gilets"/>
    <s v="Ski"/>
    <s v="Down &amp; Padded Jackets"/>
    <x v="0"/>
    <s v="white"/>
    <s v="YOKO"/>
    <n v="999.95"/>
    <n v="1"/>
    <n v="999.95"/>
  </r>
  <r>
    <s v="mikk-line"/>
    <s v="ZZO233L13-N000092000"/>
    <s v="ZZO233L13-N00"/>
    <s v="5715073218669"/>
    <s v="92"/>
    <s v="Clothing"/>
    <s v="Kids Unisex"/>
    <s v="Ski Wear"/>
    <s v="Ski Suits"/>
    <s v="Ski Suits"/>
    <x v="0"/>
    <s v="olive"/>
    <s v="Duvet Set"/>
    <n v="69.95"/>
    <n v="3"/>
    <n v="209.85000000000002"/>
  </r>
  <r>
    <s v="Spyder"/>
    <s v="ZZO10P007-C0004DE81E"/>
    <s v="ZZO10P007-C00"/>
    <s v="0192636006683"/>
    <s v="S"/>
    <s v="Sports"/>
    <s v="Men"/>
    <s v="Bottoms"/>
    <s v="Ski"/>
    <s v="Softshell Trousers"/>
    <x v="0"/>
    <s v="grey"/>
    <s v="NORDWAND GTX"/>
    <n v="750"/>
    <n v="1"/>
    <n v="750"/>
  </r>
  <r>
    <s v="SuperRebel"/>
    <s v="SUS43E00L-Q110152000"/>
    <s v="SUS43E00L-Q11"/>
    <s v="8720173501068"/>
    <s v="152"/>
    <s v="Sports"/>
    <s v="Kids"/>
    <s v="Bottoms"/>
    <s v="Ski"/>
    <s v="Trousers"/>
    <x v="0"/>
    <s v="black"/>
    <s v="SPARK"/>
    <n v="119.95"/>
    <n v="1"/>
    <n v="119.95"/>
  </r>
  <r>
    <s v="Bogner Fire + Ice"/>
    <s v="ZZO10L126-T0005760DA"/>
    <s v="ZZO10L126-T00"/>
    <s v="4059464671918"/>
    <s v="54"/>
    <s v="Sports"/>
    <s v="Men"/>
    <s v="Jackets &amp; Gilets"/>
    <s v="Ski"/>
    <s v="Down &amp; Padded Jackets"/>
    <x v="0"/>
    <s v="multi-coloured"/>
    <s v="GAVIN-D"/>
    <n v="469"/>
    <n v="4"/>
    <n v="1876"/>
  </r>
  <r>
    <s v="Burton"/>
    <s v="B1741E027-K1100XS000"/>
    <s v="B1741E027-K11"/>
    <s v="9010510258304"/>
    <s v="XS"/>
    <s v="Sports"/>
    <s v="Women"/>
    <s v="Bottoms"/>
    <s v="Snowboarding"/>
    <s v="Trousers"/>
    <x v="0"/>
    <s v="blue"/>
    <s v="Women's Multipath Pocket Leggings"/>
    <n v="79.95"/>
    <n v="1"/>
    <n v="79.95"/>
  </r>
  <r>
    <s v="Rossignol"/>
    <s v="ROJ41E003-K1100XL000"/>
    <s v="ROJ41E003-K11"/>
    <s v="3607683332335"/>
    <s v="XL"/>
    <s v="Sports"/>
    <s v="Women"/>
    <s v="Bottoms"/>
    <s v="Ski"/>
    <s v="Trousers"/>
    <x v="0"/>
    <s v="dark blue"/>
    <s v="W CLASSIQUE PANT"/>
    <n v="294.95"/>
    <n v="2"/>
    <n v="589.9"/>
  </r>
  <r>
    <s v="Oakley"/>
    <s v="OA341E00I-B1100XL000"/>
    <s v="OA341E00I-B11"/>
    <s v="0193517232450"/>
    <s v="XL"/>
    <s v="Sports"/>
    <s v="Women"/>
    <s v="Bottoms"/>
    <s v="Snowboarding"/>
    <s v="Trousers"/>
    <x v="0"/>
    <s v="beige"/>
    <s v="IRIS INSULATED PANT"/>
    <n v="189.95"/>
    <n v="1"/>
    <n v="189.95"/>
  </r>
  <r>
    <s v="O'Neill"/>
    <s v="ON541I00E-M11000M000"/>
    <s v="ON541I00E-M11"/>
    <s v="8720388062521"/>
    <s v="M"/>
    <s v="Sports"/>
    <s v="Women"/>
    <s v="Base Layers &amp; Underwear"/>
    <s v="Snowboarding"/>
    <s v="Long Johns"/>
    <x v="0"/>
    <s v="green"/>
    <s v="Velour Pants"/>
    <n v="69.989999999999995"/>
    <n v="2"/>
    <n v="139.97999999999999"/>
  </r>
  <r>
    <s v="SuperRebel"/>
    <s v="SUS43F00R-Q110128000"/>
    <s v="SUS43F00R-Q11"/>
    <s v="8720173499761"/>
    <s v="128"/>
    <s v="Sports"/>
    <s v="Kids"/>
    <s v="Jackets &amp; Gilets"/>
    <s v="Ski"/>
    <s v="Waterproof Jackets"/>
    <x v="0"/>
    <s v="black"/>
    <s v="SPEAR"/>
    <n v="149.94999999999999"/>
    <n v="1"/>
    <n v="149.94999999999999"/>
  </r>
  <r>
    <s v="Millet"/>
    <s v="ZZLR24012-K0004A6C42"/>
    <s v="ZZLR24012-K00"/>
    <s v="3515729687830"/>
    <s v="M"/>
    <s v="Sports"/>
    <s v="Women"/>
    <s v="Bottoms"/>
    <s v="Ski"/>
    <s v="Softshell Trousers"/>
    <x v="0"/>
    <s v="blue"/>
    <s v="Whyte Pant W"/>
    <n v="199.95"/>
    <n v="2"/>
    <n v="399.9"/>
  </r>
  <r>
    <s v="PYUA"/>
    <s v="ZZO0UA709-J00047836E"/>
    <s v="ZZO0UA709-J00"/>
    <s v="4250804782183"/>
    <s v="M"/>
    <s v="Sports"/>
    <s v="Women"/>
    <s v="Bottoms"/>
    <s v="Ski"/>
    <s v="Softshell Trousers"/>
    <x v="0"/>
    <s v="light pink"/>
    <s v="SPUR"/>
    <n v="349.96"/>
    <n v="2"/>
    <n v="699.92"/>
  </r>
  <r>
    <s v="Spyder"/>
    <s v="ZZO0XTNDD-J000497426"/>
    <s v="ZZO0XTNDD-J00"/>
    <s v="0191839078275"/>
    <s v="86"/>
    <s v="Sports"/>
    <s v="Kids"/>
    <s v="Bottoms"/>
    <s v="Snowboarding"/>
    <s v="Trousers"/>
    <x v="0"/>
    <s v="light pink"/>
    <s v="BITSY SPARKLE PANT"/>
    <n v="150"/>
    <n v="1"/>
    <n v="150"/>
  </r>
  <r>
    <s v="Didriksons"/>
    <s v="ZZO1SQX04-Q000120000"/>
    <s v="ZZO1SQX04-Q00"/>
    <s v="7333371047026"/>
    <s v="122"/>
    <s v="Clothing"/>
    <s v="Kids Unisex"/>
    <s v="Ski Wear"/>
    <s v="Ski Trousers"/>
    <s v="Ski Trousers"/>
    <x v="0"/>
    <s v="black"/>
    <s v="LOUIE KIDS PANTS"/>
    <n v="90"/>
    <n v="4"/>
    <n v="360"/>
  </r>
  <r>
    <s v="LEGO® kidswear"/>
    <s v="ZZO0WNS14-K0004B1F99"/>
    <s v="ZZO0WNS14-K00"/>
    <s v="5700067720761"/>
    <s v="86"/>
    <s v="Clothing"/>
    <s v="Kids Unisex"/>
    <s v="Ski Wear"/>
    <s v="Ski Suits"/>
    <s v="Ski Suits"/>
    <x v="0"/>
    <s v="blue"/>
    <s v="LWJULIAN 709 - SNOWSUIT"/>
    <n v="109.95"/>
    <n v="1"/>
    <n v="109.95"/>
  </r>
  <r>
    <s v="mikk-line"/>
    <s v="ZZO0VPT26-K000482BDF"/>
    <s v="ZZO0VPT26-K00"/>
    <s v="5709581231975"/>
    <s v="86"/>
    <s v="Clothing"/>
    <s v="Kids Unisex"/>
    <s v="Ski Wear"/>
    <s v="Ski Suits"/>
    <s v="Ski Suits"/>
    <x v="0"/>
    <s v="dark blue"/>
    <s v="OUTDOOR BABY SCHNEEANZUG"/>
    <n v="139.94999999999999"/>
    <n v="1"/>
    <n v="139.94999999999999"/>
  </r>
  <r>
    <s v="Columbia"/>
    <s v="C2343E00A-J12000L000"/>
    <s v="C2343E00A-J12"/>
    <s v="0193855569423"/>
    <s v="152"/>
    <s v="Sports"/>
    <s v="Kids"/>
    <s v="Bottoms"/>
    <s v="Ski"/>
    <s v="Trousers"/>
    <x v="0"/>
    <s v="pink"/>
    <s v="Starchaser Peak™ II Pant"/>
    <n v="54.95"/>
    <n v="2"/>
    <n v="109.9"/>
  </r>
  <r>
    <s v="Billabong"/>
    <s v="ZZO166E16-O010579927"/>
    <s v="ZZO166E16-O01"/>
    <s v="3665601068865"/>
    <s v="XL"/>
    <s v="Sports"/>
    <s v="Women"/>
    <s v="Bottoms"/>
    <s v="Ski"/>
    <s v="Softshell Trousers"/>
    <x v="0"/>
    <s v="dark brown"/>
    <s v="NELA PNT"/>
    <n v="170"/>
    <n v="4"/>
    <n v="680"/>
  </r>
  <r>
    <s v="Mini Rodini"/>
    <s v="MR126O009-Q110074000"/>
    <s v="MR126O009-Q11"/>
    <s v="7332754365108"/>
    <s v="74"/>
    <s v="Clothing"/>
    <s v="Kids Unisex"/>
    <s v="Ski Wear"/>
    <s v="Ski Suits"/>
    <s v="Ski Suits"/>
    <x v="0"/>
    <s v="black"/>
    <s v="Alaska panda baby overall"/>
    <n v="189.95"/>
    <n v="1"/>
    <n v="189.95"/>
  </r>
  <r>
    <s v="Burton"/>
    <s v="B1741F03S-I1100XS000"/>
    <s v="B1741F03S-I11"/>
    <s v="9010510127099"/>
    <s v="XS"/>
    <s v="Sports"/>
    <s v="Women"/>
    <s v="Jackets &amp; Gilets"/>
    <s v="Snowboarding"/>
    <s v="Waterproof Jackets"/>
    <x v="0"/>
    <s v="lilac"/>
    <s v="W LELAH JK FLKSTG/CRYSLT"/>
    <n v="219.95"/>
    <n v="1"/>
    <n v="219.95"/>
  </r>
  <r>
    <s v="Roxy"/>
    <s v="RO541E063-N1100XS000"/>
    <s v="RO541E063-N11"/>
    <s v="3613376370195"/>
    <s v="XS"/>
    <s v="Sports"/>
    <s v="Women"/>
    <s v="Bottoms"/>
    <s v="Snowboarding"/>
    <s v="Trousers"/>
    <x v="0"/>
    <s v="olive"/>
    <s v="NADIA PT"/>
    <n v="189.99"/>
    <n v="1"/>
    <n v="189.99"/>
  </r>
  <r>
    <s v="Billabong"/>
    <s v="ZZO166E16-O000579920"/>
    <s v="ZZO166E16-O00"/>
    <s v="3665601068797"/>
    <s v="L"/>
    <s v="Sports"/>
    <s v="Women"/>
    <s v="Bottoms"/>
    <s v="Ski"/>
    <s v="Softshell Trousers"/>
    <x v="0"/>
    <s v="brown"/>
    <s v="NELA PNT"/>
    <n v="170"/>
    <n v="4"/>
    <n v="680"/>
  </r>
  <r>
    <s v="Columbia"/>
    <s v="C2341E022-Q110008000"/>
    <s v="C2341E022-Q11"/>
    <s v="0193855240582"/>
    <s v="38"/>
    <s v="Sports"/>
    <s v="Women"/>
    <s v="Bottoms"/>
    <s v="Ski"/>
    <s v="Trousers"/>
    <x v="0"/>
    <s v="black"/>
    <s v="Roffe Ridge™ III Pant"/>
    <n v="109.95"/>
    <n v="1"/>
    <n v="109.95"/>
  </r>
  <r>
    <s v="Chiemsee"/>
    <s v="ZZLMZ2015-E110040000"/>
    <s v="ZZLMZ2015-E11"/>
    <s v="4054583354148"/>
    <s v="40"/>
    <s v="Sports"/>
    <s v="Women"/>
    <s v="Bottoms"/>
    <s v="Snowboarding"/>
    <s v="Trousers"/>
    <x v="0"/>
    <s v="yellow"/>
    <s v="KIZZY WOMEN, SKI PANTS, SLIM FIT"/>
    <n v="149.94999999999999"/>
    <n v="1"/>
    <n v="149.94999999999999"/>
  </r>
  <r>
    <s v="Eider"/>
    <s v="ZZLNMD011-K0003ECA1A"/>
    <s v="ZZLNMD011-K00"/>
    <s v="3600876756314"/>
    <s v="52"/>
    <s v="Sports"/>
    <s v="Men"/>
    <s v="Bottoms"/>
    <s v="Ski"/>
    <s v="Softshell Trousers"/>
    <x v="0"/>
    <s v="dark blue"/>
    <s v="AMBIN PANT M"/>
    <n v="199.95"/>
    <n v="2"/>
    <n v="399.9"/>
  </r>
  <r>
    <s v="Bogner Fire + Ice"/>
    <s v="ZZO10L126-T0005760D6"/>
    <s v="ZZO10L126-T00"/>
    <s v="4059464671901"/>
    <s v="50"/>
    <s v="Sports"/>
    <s v="Men"/>
    <s v="Jackets &amp; Gilets"/>
    <s v="Ski"/>
    <s v="Down &amp; Padded Jackets"/>
    <x v="0"/>
    <s v="multi-coloured"/>
    <s v="GAVIN-D"/>
    <n v="469"/>
    <n v="10"/>
    <n v="4690"/>
  </r>
  <r>
    <s v="Kjus"/>
    <s v="KJ141F01N-Q110044000"/>
    <s v="KJ141F01N-Q11"/>
    <s v="7613377661588"/>
    <s v="44"/>
    <s v="Sports"/>
    <s v="Women"/>
    <s v="Jackets &amp; Gilets"/>
    <s v="Ski"/>
    <s v="Down &amp; Padded Jackets"/>
    <x v="0"/>
    <s v="black"/>
    <s v="Women Balance Jacket"/>
    <n v="799.95"/>
    <n v="2"/>
    <n v="1599.9"/>
  </r>
  <r>
    <s v="Spyder"/>
    <s v="ZZO10P007-Q0004DE81D"/>
    <s v="ZZO10P007-Q00"/>
    <s v="0192636062825"/>
    <s v="S"/>
    <s v="Sports"/>
    <s v="Men"/>
    <s v="Bottoms"/>
    <s v="Ski"/>
    <s v="Softshell Trousers"/>
    <x v="0"/>
    <s v="black"/>
    <s v="NORDWAND GTX"/>
    <n v="750"/>
    <n v="1"/>
    <n v="750"/>
  </r>
  <r>
    <s v="Kari Traa"/>
    <s v="KT041I02F-K1100XL000"/>
    <s v="KT041I02F-K11"/>
    <s v="7048652137616"/>
    <s v="XL"/>
    <s v="Sports"/>
    <s v="Women"/>
    <s v="Base Layers &amp; Underwear"/>
    <s v="Ski"/>
    <s v="Underwear"/>
    <x v="0"/>
    <s v="grey"/>
    <s v="ULLA H/Z"/>
    <n v="84.95"/>
    <n v="1"/>
    <n v="84.95"/>
  </r>
  <r>
    <s v="Mini Rodini"/>
    <s v="MR126O005-K110080000"/>
    <s v="MR126O005-K11"/>
    <s v="7332754498936"/>
    <s v="80"/>
    <s v="Clothing"/>
    <s v="Kids Unisex"/>
    <s v="Ski Wear"/>
    <s v="Ski Suits"/>
    <s v="Ski Suits"/>
    <x v="0"/>
    <s v="dark blue"/>
    <s v="Soft ski overall"/>
    <n v="219.95"/>
    <n v="1"/>
    <n v="219.95"/>
  </r>
  <r>
    <s v="mikk-line"/>
    <s v="ZZO233L05-O000092000"/>
    <s v="ZZO233L05-O00"/>
    <s v="5715073185343"/>
    <s v="92"/>
    <s v="Clothing"/>
    <s v="Kids Unisex"/>
    <s v="Ski Wear"/>
    <s v="Ski Suits"/>
    <s v="Ski Suits"/>
    <x v="0"/>
    <s v="brown"/>
    <s v="Soft Thermal Recycled Suit AOP Teddy"/>
    <n v="89.95"/>
    <n v="6"/>
    <n v="539.70000000000005"/>
  </r>
  <r>
    <s v="Molo"/>
    <s v="M8523O00Q-K110104000"/>
    <s v="M8523O00Q-K11"/>
    <s v="5714210338499"/>
    <s v="104"/>
    <s v="Clothing"/>
    <s v="Girls"/>
    <s v="Ski Wear"/>
    <s v="Ski Suits"/>
    <s v="Ski Suits"/>
    <x v="0"/>
    <s v="light blue"/>
    <s v="Polaris FurAR"/>
    <n v="209.95"/>
    <n v="1"/>
    <n v="209.95"/>
  </r>
  <r>
    <s v="DC Shoes"/>
    <s v="ZZO17TF20-Q00057630E"/>
    <s v="ZZO17TF20-Q00"/>
    <s v="3613375510103"/>
    <s v="XL"/>
    <s v="Sports"/>
    <s v="Men"/>
    <s v="Jackets &amp; Gilets"/>
    <s v="Ski"/>
    <s v="Waterproof Jackets"/>
    <x v="0"/>
    <s v="black"/>
    <s v="DCSC JACKET M SNJT KVJ0"/>
    <n v="249.99"/>
    <n v="10"/>
    <n v="2499.9"/>
  </r>
  <r>
    <s v="Spyder"/>
    <s v="ZZO10G427-J0004D2F81"/>
    <s v="ZZO10G427-J00"/>
    <s v="0192636047686"/>
    <s v="34"/>
    <s v="Sports"/>
    <s v="Women"/>
    <s v="Bottoms"/>
    <s v="Ski"/>
    <s v="Trousers"/>
    <x v="0"/>
    <s v="pink"/>
    <s v="ECHO GTX"/>
    <n v="350"/>
    <n v="1"/>
    <n v="350"/>
  </r>
  <r>
    <s v="CMP"/>
    <s v="ZZO176641-K01057A599"/>
    <s v="ZZO176641-K01"/>
    <s v="8051737034808"/>
    <s v="68"/>
    <s v="Sports"/>
    <s v="Kids"/>
    <s v="Sports Suits"/>
    <s v="Ski"/>
    <s v="Ski Suits"/>
    <x v="0"/>
    <s v="royal blue"/>
    <s v="CHILD OVERALL"/>
    <n v="59.95"/>
    <n v="7"/>
    <n v="419.65000000000003"/>
  </r>
  <r>
    <s v="Didriksons"/>
    <s v="ZZO1SQX04-Q000130000"/>
    <s v="ZZO1SQX04-Q00"/>
    <s v="7333371047033"/>
    <s v="134"/>
    <s v="Clothing"/>
    <s v="Kids Unisex"/>
    <s v="Ski Wear"/>
    <s v="Ski Trousers"/>
    <s v="Ski Trousers"/>
    <x v="0"/>
    <s v="black"/>
    <s v="LOUIE KIDS PANTS"/>
    <n v="90"/>
    <n v="8"/>
    <n v="720"/>
  </r>
  <r>
    <s v="Superdry"/>
    <s v="SU241F02D-Q11000L000"/>
    <s v="SU241F02D-Q11"/>
    <s v="5059046216796"/>
    <s v="L"/>
    <s v="Sports"/>
    <s v="Women"/>
    <s v="Jackets &amp; Gilets"/>
    <s v="Ski"/>
    <s v="Down &amp; Padded Jackets"/>
    <x v="0"/>
    <s v="black"/>
    <s v="EVEREST DOWN SNOW BOMBER"/>
    <n v="299.99"/>
    <n v="1"/>
    <n v="299.99"/>
  </r>
  <r>
    <s v="Oakley"/>
    <s v="OA341E00F-A1100XL000"/>
    <s v="OA341E00F-A11"/>
    <s v="8056153156233"/>
    <s v="XL"/>
    <s v="Sports"/>
    <s v="Women"/>
    <s v="Bottoms"/>
    <s v="Snowboarding"/>
    <s v="Softshell Trousers"/>
    <x v="0"/>
    <s v="white"/>
    <s v="WOMEN'S SOFTSHELL PANT"/>
    <n v="169.95"/>
    <n v="1"/>
    <n v="169.95"/>
  </r>
  <r>
    <s v="O'Neill"/>
    <s v="ON542F044-G1100XL000"/>
    <s v="ON542F044-G11"/>
    <s v="8719403759225"/>
    <s v="XL"/>
    <s v="Sports"/>
    <s v="Men"/>
    <s v="Jackets &amp; Gilets"/>
    <s v="Snowboarding"/>
    <s v="Waterproof Jackets"/>
    <x v="0"/>
    <s v="red"/>
    <s v="PM QUARTZITE JACKET"/>
    <n v="229.99"/>
    <n v="1"/>
    <n v="229.99"/>
  </r>
  <r>
    <s v="TrollKids"/>
    <s v="ZZO0UVY26-K00047934D"/>
    <s v="ZZO0UVY26-K00"/>
    <s v="4260587490168"/>
    <s v="140"/>
    <s v="Clothing"/>
    <s v="Kids Unisex"/>
    <s v="Ski Wear"/>
    <s v="Ski Trousers"/>
    <s v="Ski Trousers"/>
    <x v="0"/>
    <s v="dark blue"/>
    <s v="KIDS HOLMENKOLLEN SNOW PANTS SLIM FIT"/>
    <n v="79.95"/>
    <n v="8"/>
    <n v="639.6"/>
  </r>
  <r>
    <s v="O'Neill"/>
    <s v="ON541I00E-M11000S000"/>
    <s v="ON541I00E-M11"/>
    <s v="8720388062538"/>
    <s v="S"/>
    <s v="Sports"/>
    <s v="Women"/>
    <s v="Base Layers &amp; Underwear"/>
    <s v="Snowboarding"/>
    <s v="Long Johns"/>
    <x v="0"/>
    <s v="green"/>
    <s v="Velour Pants"/>
    <n v="69.989999999999995"/>
    <n v="1"/>
    <n v="69.989999999999995"/>
  </r>
  <r>
    <s v="Icepeak"/>
    <s v="ZZO1D2N57-M000054000"/>
    <s v="ZZO1D2N57-M00"/>
    <s v="6438488153019"/>
    <s v="54"/>
    <s v="Sports"/>
    <s v="Men"/>
    <s v="Bottoms"/>
    <s v="Ski"/>
    <s v="Trousers"/>
    <x v="0"/>
    <s v="dark green"/>
    <s v="M SOFTSHELL TROUSERS"/>
    <n v="89.99"/>
    <n v="1"/>
    <n v="89.99"/>
  </r>
  <r>
    <s v="Napapijri"/>
    <s v="ZZLSW4001-N000441AF0"/>
    <s v="ZZLSW4001-N00"/>
    <s v="5400552657229"/>
    <s v="S"/>
    <s v="Sports"/>
    <s v="Men"/>
    <s v="Bottoms"/>
    <s v="Ski"/>
    <s v="Trousers"/>
    <x v="0"/>
    <s v="khaki"/>
    <s v="NAK"/>
    <n v="399"/>
    <n v="1"/>
    <n v="399"/>
  </r>
  <r>
    <s v="Killtec"/>
    <s v="ZZLRLE015-K00045EE47"/>
    <s v="ZZLRLE015-K00"/>
    <s v="4061393171711"/>
    <s v="176"/>
    <s v="Sports"/>
    <s v="Kids"/>
    <s v="Bottoms"/>
    <s v="Ski"/>
    <s v="Trousers"/>
    <x v="0"/>
    <s v="light blue"/>
    <s v="GANDARA SET PANTS JR"/>
    <n v="79.95"/>
    <n v="1"/>
    <n v="79.95"/>
  </r>
  <r>
    <s v="O'Neill"/>
    <s v="ON541I00E-M11000L000"/>
    <s v="ON541I00E-M11"/>
    <s v="8720388062514"/>
    <s v="L"/>
    <s v="Sports"/>
    <s v="Women"/>
    <s v="Base Layers &amp; Underwear"/>
    <s v="Snowboarding"/>
    <s v="Long Johns"/>
    <x v="0"/>
    <s v="green"/>
    <s v="Velour Pants"/>
    <n v="69.989999999999995"/>
    <n v="1"/>
    <n v="69.989999999999995"/>
  </r>
  <r>
    <s v="O'Neill"/>
    <s v="ON541F05X-K1100XS000"/>
    <s v="ON541F05X-K11"/>
    <s v="8720388037734"/>
    <s v="XS"/>
    <s v="Sports"/>
    <s v="Women"/>
    <s v="Jackets &amp; Gilets"/>
    <s v="Snowboarding"/>
    <s v="Down &amp; Padded Jackets"/>
    <x v="0"/>
    <s v="blue"/>
    <s v="Powder Puff Anorak"/>
    <n v="179.99"/>
    <n v="1"/>
    <n v="179.99"/>
  </r>
  <r>
    <s v="Didriksons"/>
    <s v="ZZO1SQX04-Q000100000"/>
    <s v="ZZO1SQX04-Q00"/>
    <s v="7333371047002"/>
    <s v="104"/>
    <s v="Clothing"/>
    <s v="Kids Unisex"/>
    <s v="Ski Wear"/>
    <s v="Ski Trousers"/>
    <s v="Ski Trousers"/>
    <x v="0"/>
    <s v="black"/>
    <s v="LOUIE KIDS PANTS"/>
    <n v="90"/>
    <n v="5"/>
    <n v="450"/>
  </r>
  <r>
    <s v="mikk-line"/>
    <s v="ZZO233L13-O010092000"/>
    <s v="ZZO233L13-O01"/>
    <s v="5715073218683"/>
    <s v="92"/>
    <s v="Clothing"/>
    <s v="Kids Unisex"/>
    <s v="Ski Wear"/>
    <s v="Ski Suits"/>
    <s v="Ski Suits"/>
    <x v="0"/>
    <s v="brown"/>
    <s v="Duvet Set"/>
    <n v="69.95"/>
    <n v="2"/>
    <n v="139.9"/>
  </r>
  <r>
    <s v="SuperRebel"/>
    <s v="SUS43E00D-Q110176000"/>
    <s v="SUS43E00D-Q11"/>
    <s v="8720173068233"/>
    <s v="176"/>
    <s v="Sports"/>
    <s v="Kids"/>
    <s v="Bottoms"/>
    <s v="Ski"/>
    <s v="Softshell Trousers"/>
    <x v="0"/>
    <s v="black"/>
    <s v="Sustainable Superrebelski trousers soft shell"/>
    <n v="109.95"/>
    <n v="1"/>
    <n v="109.95"/>
  </r>
  <r>
    <s v="Esprit"/>
    <s v="ZZO10MV78-G00054F3E3"/>
    <s v="ZZO10MV78-G00"/>
    <s v="4059555088199"/>
    <s v="68"/>
    <s v="Clothing"/>
    <s v="Girls"/>
    <s v="Ski Wear"/>
    <s v="Ski Suits"/>
    <s v="Ski Suits"/>
    <x v="0"/>
    <s v="red"/>
    <s v="Schneeanzug mit Kapuze"/>
    <n v="69.989999999999995"/>
    <n v="8"/>
    <n v="559.91999999999996"/>
  </r>
  <r>
    <s v="DC Shoes"/>
    <s v="ZZO17TF12-Q0005762E1"/>
    <s v="ZZO17TF12-Q00"/>
    <s v="3613375511759"/>
    <s v="M"/>
    <s v="Sports"/>
    <s v="Women"/>
    <s v="Bottoms"/>
    <s v="Ski"/>
    <s v="Softshell Trousers"/>
    <x v="0"/>
    <s v="black"/>
    <s v="COLLECTIVE Bib J SNPT KVJ0"/>
    <n v="249.99"/>
    <n v="1"/>
    <n v="249.99"/>
  </r>
  <r>
    <s v="Oakley"/>
    <s v="OA342E01H-M11000M000"/>
    <s v="OA342E01H-M11"/>
    <s v="0193517220655"/>
    <s v="M"/>
    <s v="Sports"/>
    <s v="Men"/>
    <s v="Bottoms"/>
    <s v="Snowboarding"/>
    <s v="Trousers"/>
    <x v="0"/>
    <s v="dark green"/>
    <s v="CLASSIC CARGO SHELL PANT"/>
    <n v="199.95"/>
    <n v="3"/>
    <n v="599.84999999999991"/>
  </r>
  <r>
    <s v="mikk-line"/>
    <s v="ZZO233L13-O010104000"/>
    <s v="ZZO233L13-O01"/>
    <s v="5715073218768"/>
    <s v="104"/>
    <s v="Clothing"/>
    <s v="Kids Unisex"/>
    <s v="Ski Wear"/>
    <s v="Ski Suits"/>
    <s v="Ski Suits"/>
    <x v="0"/>
    <s v="brown"/>
    <s v="Duvet Set"/>
    <n v="69.95"/>
    <n v="1"/>
    <n v="69.95"/>
  </r>
  <r>
    <s v="Esprit"/>
    <s v="ZZO10MV78-G000056000"/>
    <s v="ZZO10MV78-G00"/>
    <s v="4059555088175"/>
    <s v="56"/>
    <s v="Clothing"/>
    <s v="Girls"/>
    <s v="Ski Wear"/>
    <s v="Ski Suits"/>
    <s v="Ski Suits"/>
    <x v="0"/>
    <s v="red"/>
    <s v="Schneeanzug mit Kapuze"/>
    <n v="69.989999999999995"/>
    <n v="8"/>
    <n v="559.91999999999996"/>
  </r>
  <r>
    <s v="CMP"/>
    <s v="C7041E023-K110044000"/>
    <s v="C7041E023-K11"/>
    <s v="8057153782620"/>
    <s v="44"/>
    <s v="Sports"/>
    <s v="Women"/>
    <s v="Bottoms"/>
    <s v="Ski"/>
    <s v="Trousers"/>
    <x v="0"/>
    <s v="blue"/>
    <s v="xWOMAN PANT"/>
    <n v="99.95"/>
    <n v="1"/>
    <n v="99.95"/>
  </r>
  <r>
    <s v="O'Neill"/>
    <s v="ON541I00E-Q11000S000"/>
    <s v="ON541I00E-Q11"/>
    <s v="8720388062583"/>
    <s v="S"/>
    <s v="Sports"/>
    <s v="Women"/>
    <s v="Base Layers &amp; Underwear"/>
    <s v="Snowboarding"/>
    <s v="Long Johns"/>
    <x v="0"/>
    <s v="black"/>
    <s v="Velour Pants"/>
    <n v="69.989999999999995"/>
    <n v="2"/>
    <n v="139.97999999999999"/>
  </r>
  <r>
    <s v="TrollKids"/>
    <s v="ZZO0UVY26-K00047934F"/>
    <s v="ZZO0UVY26-K00"/>
    <s v="4260587490182"/>
    <s v="164"/>
    <s v="Clothing"/>
    <s v="Kids Unisex"/>
    <s v="Ski Wear"/>
    <s v="Ski Trousers"/>
    <s v="Ski Trousers"/>
    <x v="0"/>
    <s v="dark blue"/>
    <s v="KIDS HOLMENKOLLEN SNOW PANTS SLIM FIT"/>
    <n v="79.95"/>
    <n v="8"/>
    <n v="639.6"/>
  </r>
  <r>
    <s v="Roxy"/>
    <s v="RO543F01W-J110T14000"/>
    <s v="RO543F01W-J11"/>
    <s v="3613376375152"/>
    <s v="164"/>
    <s v="Sports"/>
    <s v="Kids"/>
    <s v="Jackets &amp; Gilets"/>
    <s v="Snowboarding"/>
    <s v="Insulator Jackets"/>
    <x v="0"/>
    <s v="pink"/>
    <s v="GALAXY GIRL JK"/>
    <n v="99.99"/>
    <n v="1"/>
    <n v="99.99"/>
  </r>
  <r>
    <s v="Toni Sailer"/>
    <s v="TN441F014-K110034000"/>
    <s v="TN441F014-K11"/>
    <s v="4054376267211"/>
    <s v="34"/>
    <s v="Sports"/>
    <s v="Women"/>
    <s v="Jackets &amp; Gilets"/>
    <s v="Ski"/>
    <s v="Down &amp; Padded Jackets"/>
    <x v="0"/>
    <s v="blue"/>
    <s v="AYLA"/>
    <n v="949.95"/>
    <n v="1"/>
    <n v="949.95"/>
  </r>
  <r>
    <s v="mikk-line"/>
    <s v="ZZO233L13-O010074000"/>
    <s v="ZZO233L13-O01"/>
    <s v="5715073218560"/>
    <s v="74"/>
    <s v="Clothing"/>
    <s v="Kids Unisex"/>
    <s v="Ski Wear"/>
    <s v="Ski Suits"/>
    <s v="Ski Suits"/>
    <x v="0"/>
    <s v="brown"/>
    <s v="Duvet Set"/>
    <n v="69.95"/>
    <n v="2"/>
    <n v="139.9"/>
  </r>
  <r>
    <s v="Steiff"/>
    <s v="ZZO0ZWL60-J000566D98"/>
    <s v="ZZO0ZWL60-J00"/>
    <s v="4059991266571"/>
    <s v="86"/>
    <s v="Clothing"/>
    <s v="Kids Unisex"/>
    <s v="Ski Wear"/>
    <s v="Ski Suits"/>
    <s v="Ski Suits"/>
    <x v="0"/>
    <s v="pink"/>
    <s v="Schneeanzug"/>
    <n v="119.95"/>
    <n v="1"/>
    <n v="119.95"/>
  </r>
  <r>
    <s v="Kjus"/>
    <s v="KJ142F01N-Q110056000"/>
    <s v="KJ142F01N-Q11"/>
    <s v="7613377685089"/>
    <s v="56"/>
    <s v="Sports"/>
    <s v="Men"/>
    <s v="Jackets &amp; Gilets"/>
    <s v="Ski"/>
    <s v="Down &amp; Padded Jackets"/>
    <x v="0"/>
    <s v="black"/>
    <s v="Men Sight Line Jacket"/>
    <n v="799.95"/>
    <n v="1"/>
    <n v="799.95"/>
  </r>
  <r>
    <s v="O'Neill"/>
    <s v="ON541I00E-Q11000L000"/>
    <s v="ON541I00E-Q11"/>
    <s v="8720388062569"/>
    <s v="L"/>
    <s v="Sports"/>
    <s v="Women"/>
    <s v="Base Layers &amp; Underwear"/>
    <s v="Snowboarding"/>
    <s v="Long Johns"/>
    <x v="0"/>
    <s v="black"/>
    <s v="Velour Pants"/>
    <n v="69.989999999999995"/>
    <n v="1"/>
    <n v="69.989999999999995"/>
  </r>
  <r>
    <s v="Burton"/>
    <s v="B1741E01R-Q11000L000"/>
    <s v="B1741E01R-Q11"/>
    <s v="9009521494771"/>
    <s v="L"/>
    <s v="Sports"/>
    <s v="Women"/>
    <s v="Bottoms"/>
    <s v="Snowboarding"/>
    <s v="Trousers"/>
    <x v="0"/>
    <s v="black"/>
    <s v="W GORE GLORIA PT TRUE BLACK"/>
    <n v="279.95"/>
    <n v="1"/>
    <n v="279.95"/>
  </r>
  <r>
    <s v="Burton"/>
    <s v="B1741F03Y-M110XXL000"/>
    <s v="B1741F03Y-M11"/>
    <s v="9010510265647"/>
    <s v="XXL"/>
    <s v="Sports"/>
    <s v="Women"/>
    <s v="Jackets &amp; Gilets"/>
    <s v="Snowboarding"/>
    <s v="Waterproof Jackets"/>
    <x v="0"/>
    <s v="beige"/>
    <s v="Women's Veridry 2L Rain Jacket"/>
    <n v="149.94999999999999"/>
    <n v="1"/>
    <n v="149.94999999999999"/>
  </r>
  <r>
    <s v="Colmar"/>
    <s v="ZZLMTP033-Q0003BCC2B"/>
    <s v="ZZLMTP033-Q00"/>
    <s v="8032563293904"/>
    <s v="154"/>
    <s v="Sports"/>
    <s v="Kids"/>
    <s v="Bottoms"/>
    <s v="Ski"/>
    <s v="Trousers"/>
    <x v="0"/>
    <s v="black"/>
    <s v="JR.GIRLS SALO.PANT"/>
    <n v="119"/>
    <n v="1"/>
    <n v="119"/>
  </r>
  <r>
    <s v="Colmar"/>
    <s v="ZZLMTP032-K0003BCC25"/>
    <s v="ZZLMTP032-K00"/>
    <s v="8032563293430"/>
    <s v="154"/>
    <s v="Sports"/>
    <s v="Kids"/>
    <s v="Bottoms"/>
    <s v="Ski"/>
    <s v="Trousers"/>
    <x v="0"/>
    <s v="khaki"/>
    <s v="JR.BOYS SALOP.PANT"/>
    <n v="119"/>
    <n v="1"/>
    <n v="119"/>
  </r>
  <r>
    <s v="Chiemsee"/>
    <s v="ZZLMZ2015-E110038000"/>
    <s v="ZZLMZ2015-E11"/>
    <s v="4054583354131"/>
    <s v="38"/>
    <s v="Sports"/>
    <s v="Women"/>
    <s v="Bottoms"/>
    <s v="Snowboarding"/>
    <s v="Trousers"/>
    <x v="0"/>
    <s v="yellow"/>
    <s v="KIZZY WOMEN, SKI PANTS, SLIM FIT"/>
    <n v="149.94999999999999"/>
    <n v="2"/>
    <n v="299.89999999999998"/>
  </r>
  <r>
    <s v="mikk-line"/>
    <s v="ZZO233L13-O010110000"/>
    <s v="ZZO233L13-O01"/>
    <s v="5715073218805"/>
    <s v="110"/>
    <s v="Clothing"/>
    <s v="Kids Unisex"/>
    <s v="Ski Wear"/>
    <s v="Ski Suits"/>
    <s v="Ski Suits"/>
    <x v="0"/>
    <s v="brown"/>
    <s v="Duvet Set"/>
    <n v="69.95"/>
    <n v="2"/>
    <n v="139.9"/>
  </r>
  <r>
    <s v="Roxy"/>
    <s v="RO541E02D-Q11000M000"/>
    <s v="RO541E02D-Q11"/>
    <s v="3613373661944"/>
    <s v="M"/>
    <s v="Sports"/>
    <s v="Women"/>
    <s v="Bottoms"/>
    <s v="Snowboarding"/>
    <s v="Trousers"/>
    <x v="0"/>
    <s v="black"/>
    <s v="RISING HIGH PT J SNPT BQY0"/>
    <n v="199.99"/>
    <n v="1"/>
    <n v="199.99"/>
  </r>
  <r>
    <s v="DC Shoes"/>
    <s v="ZZO17TF20-Q000576310"/>
    <s v="ZZO17TF20-Q00"/>
    <s v="3613375510127"/>
    <s v="XXL"/>
    <s v="Sports"/>
    <s v="Men"/>
    <s v="Jackets &amp; Gilets"/>
    <s v="Ski"/>
    <s v="Waterproof Jackets"/>
    <x v="0"/>
    <s v="black"/>
    <s v="DCSC JACKET M SNJT KVJ0"/>
    <n v="249.99"/>
    <n v="1"/>
    <n v="249.99"/>
  </r>
  <r>
    <s v="X Bionic"/>
    <s v="ZZLPSS030-D0003E76A6"/>
    <s v="ZZLPSS030-D00"/>
    <s v="8054216039189"/>
    <s v="44"/>
    <s v="Sports"/>
    <s v="Women"/>
    <s v="Jackets &amp; Gilets"/>
    <s v="Ski"/>
    <s v="Soft Shell Jackets"/>
    <x v="0"/>
    <s v="black"/>
    <s v="X-BIONIC SKI XITANIT EVO UPD LADY JACKET"/>
    <n v="970"/>
    <n v="1"/>
    <n v="970"/>
  </r>
  <r>
    <s v="Billabong"/>
    <s v="ZZO166E16-O010579926"/>
    <s v="ZZO166E16-O01"/>
    <s v="3665601068827"/>
    <s v="XS"/>
    <s v="Sports"/>
    <s v="Women"/>
    <s v="Bottoms"/>
    <s v="Ski"/>
    <s v="Softshell Trousers"/>
    <x v="0"/>
    <s v="dark brown"/>
    <s v="NELA PNT"/>
    <n v="170"/>
    <n v="1"/>
    <n v="170"/>
  </r>
  <r>
    <s v="Spyder"/>
    <s v="ZZO0XTNDC-K000497420"/>
    <s v="ZZO0XTNDC-K00"/>
    <s v="0191839078268"/>
    <s v="86"/>
    <s v="Sports"/>
    <s v="Kids"/>
    <s v="Bottoms"/>
    <s v="Snowboarding"/>
    <s v="Trousers"/>
    <x v="0"/>
    <s v="light blue"/>
    <s v="BITSY SPARKLE PANT"/>
    <n v="150"/>
    <n v="4"/>
    <n v="600"/>
  </r>
  <r>
    <s v="Didriksons"/>
    <s v="ZZO1SQX04-Q000090000"/>
    <s v="ZZO1SQX04-Q00"/>
    <s v="7333371046999"/>
    <s v="92"/>
    <s v="Clothing"/>
    <s v="Kids Unisex"/>
    <s v="Ski Wear"/>
    <s v="Ski Trousers"/>
    <s v="Ski Trousers"/>
    <x v="0"/>
    <s v="black"/>
    <s v="LOUIE KIDS PANTS"/>
    <n v="90"/>
    <n v="2"/>
    <n v="180"/>
  </r>
  <r>
    <s v="Colmar"/>
    <s v="ZZLMTP024-K0003BCBEE"/>
    <s v="ZZLMTP024-K00"/>
    <s v="8032563289846"/>
    <s v="106"/>
    <s v="Sports"/>
    <s v="Kids"/>
    <s v="Sports Suits"/>
    <s v="Ski"/>
    <s v="Ski Suits"/>
    <x v="0"/>
    <s v="blue"/>
    <s v="CH.GIRLS 2-PC-SUIT"/>
    <n v="278"/>
    <n v="1"/>
    <n v="278"/>
  </r>
  <r>
    <s v="DC Shoes"/>
    <s v="ZZO17TF25-E000576332"/>
    <s v="ZZO17TF25-E00"/>
    <s v="3613375509107"/>
    <s v="M"/>
    <s v="Sports"/>
    <s v="Men"/>
    <s v="Bottoms"/>
    <s v="Ski"/>
    <s v="Trousers"/>
    <x v="0"/>
    <s v="yellow"/>
    <s v="SQUADRON PANT M SNPT YKB0"/>
    <n v="249.99"/>
    <n v="1"/>
    <n v="249.99"/>
  </r>
  <r>
    <s v="Eider"/>
    <s v="ZZLNMD011-K0003ECA1B"/>
    <s v="ZZLNMD011-K00"/>
    <s v="3600876756321"/>
    <s v="54"/>
    <s v="Sports"/>
    <s v="Men"/>
    <s v="Bottoms"/>
    <s v="Ski"/>
    <s v="Softshell Trousers"/>
    <x v="0"/>
    <s v="dark blue"/>
    <s v="AMBIN PANT M"/>
    <n v="199.95"/>
    <n v="1"/>
    <n v="199.95"/>
  </r>
  <r>
    <s v="mikk-line"/>
    <s v="ZZO233L05-O000098000"/>
    <s v="ZZO233L05-O00"/>
    <s v="5715073185350"/>
    <s v="98"/>
    <s v="Clothing"/>
    <s v="Kids Unisex"/>
    <s v="Ski Wear"/>
    <s v="Ski Suits"/>
    <s v="Ski Suits"/>
    <x v="0"/>
    <s v="brown"/>
    <s v="Soft Thermal Recycled Suit AOP Teddy"/>
    <n v="89.95"/>
    <n v="5"/>
    <n v="449.75"/>
  </r>
  <r>
    <s v="LEGO® kidswear"/>
    <s v="ZZLRSW035-J00042199C"/>
    <s v="ZZLRSW035-J00"/>
    <s v="5700067598353"/>
    <s v="104"/>
    <s v="Sports"/>
    <s v="Kids"/>
    <s v="Bottoms"/>
    <s v="Ski"/>
    <s v="Softshell Trousers"/>
    <x v="0"/>
    <s v="pink"/>
    <s v="PING 775"/>
    <n v="89.95"/>
    <n v="1"/>
    <n v="89.95"/>
  </r>
  <r>
    <s v="Name it"/>
    <s v="NA823O021-J110063000"/>
    <s v="NA823O021-J11"/>
    <s v="5715108102239"/>
    <s v="62"/>
    <s v="Clothing"/>
    <s v="Girls"/>
    <s v="Ski Wear"/>
    <s v="Ski Suits"/>
    <s v="Ski Suits"/>
    <x v="0"/>
    <s v="pink"/>
    <s v="NBFSNOW10 SUIT FLOWER FO"/>
    <n v="84.99"/>
    <n v="6"/>
    <n v="509.93999999999994"/>
  </r>
  <r>
    <s v="Columbia"/>
    <s v="C2341E022-Q110010000"/>
    <s v="C2341E022-Q11"/>
    <s v="0193855240537"/>
    <s v="40"/>
    <s v="Sports"/>
    <s v="Women"/>
    <s v="Bottoms"/>
    <s v="Ski"/>
    <s v="Trousers"/>
    <x v="0"/>
    <s v="black"/>
    <s v="Roffe Ridge™ III Pant"/>
    <n v="109.95"/>
    <n v="2"/>
    <n v="219.9"/>
  </r>
  <r>
    <s v="mikk-line"/>
    <s v="ZZO233L13-O010128000"/>
    <s v="ZZO233L13-O01"/>
    <s v="5715073218928"/>
    <s v="128"/>
    <s v="Clothing"/>
    <s v="Kids Unisex"/>
    <s v="Ski Wear"/>
    <s v="Ski Suits"/>
    <s v="Ski Suits"/>
    <x v="0"/>
    <s v="brown"/>
    <s v="Duvet Set"/>
    <n v="69.95"/>
    <n v="1"/>
    <n v="69.95"/>
  </r>
  <r>
    <s v="Name it"/>
    <s v="NA823O023-J110075000"/>
    <s v="NA823O023-J11"/>
    <s v="5715108101935"/>
    <s v="74"/>
    <s v="Clothing"/>
    <s v="Girls"/>
    <s v="Ski Wear"/>
    <s v="Ski Suits"/>
    <s v="Ski Suits"/>
    <x v="0"/>
    <s v="pink"/>
    <s v="NBFSNOW10 SUIT3FO"/>
    <n v="79.989999999999995"/>
    <n v="1"/>
    <n v="79.989999999999995"/>
  </r>
  <r>
    <s v="Columbia"/>
    <s v="C2341E022-G110006000"/>
    <s v="C2341E022-G11"/>
    <s v="0194004546036"/>
    <s v="36"/>
    <s v="Sports"/>
    <s v="Women"/>
    <s v="Bottoms"/>
    <s v="Ski"/>
    <s v="Trousers"/>
    <x v="0"/>
    <s v="red"/>
    <s v="Roffe Ridge™ III Pant"/>
    <n v="109.95"/>
    <n v="1"/>
    <n v="109.95"/>
  </r>
  <r>
    <s v="Superdry"/>
    <s v="SU241F02Z-K1100XS000"/>
    <s v="SU241F02Z-K11"/>
    <s v="5057847103215"/>
    <s v="XS"/>
    <s v="Sports"/>
    <s v="Women"/>
    <s v="Jackets &amp; Gilets"/>
    <s v="Ski"/>
    <s v="Down &amp; Padded Jackets"/>
    <x v="0"/>
    <s v="blue"/>
    <s v="MOTION HYBRID MID LAYER"/>
    <n v="179.99"/>
    <n v="1"/>
    <n v="179.99"/>
  </r>
  <r>
    <s v="Billabong"/>
    <s v="ZZO166E16-O000579922"/>
    <s v="ZZO166E16-O00"/>
    <s v="3665601068766"/>
    <s v="XS"/>
    <s v="Sports"/>
    <s v="Women"/>
    <s v="Bottoms"/>
    <s v="Ski"/>
    <s v="Softshell Trousers"/>
    <x v="0"/>
    <s v="brown"/>
    <s v="NELA PNT"/>
    <n v="170"/>
    <n v="2"/>
    <n v="340"/>
  </r>
  <r>
    <s v="CMP"/>
    <s v="ZZO176641-K01057A596"/>
    <s v="ZZO176641-K01"/>
    <s v="8051737034822"/>
    <s v="74"/>
    <s v="Sports"/>
    <s v="Kids"/>
    <s v="Sports Suits"/>
    <s v="Ski"/>
    <s v="Ski Suits"/>
    <x v="0"/>
    <s v="royal blue"/>
    <s v="CHILD OVERALL"/>
    <n v="59.95"/>
    <n v="11"/>
    <n v="659.45"/>
  </r>
  <r>
    <s v="Superdry"/>
    <s v="SU242G02L-M11000M000"/>
    <s v="SU242G02L-M11"/>
    <s v="5059046212781"/>
    <s v="M"/>
    <s v="Sports"/>
    <s v="Men"/>
    <s v="Sweatshirts, Hoodies &amp; Jackets"/>
    <s v="Ski"/>
    <s v="Fleece Jackets"/>
    <x v="0"/>
    <s v="dark green"/>
    <s v="MOTION RADAR HOODED HYBRID"/>
    <n v="179.99"/>
    <n v="1"/>
    <n v="179.99"/>
  </r>
  <r>
    <s v="DC Shoes"/>
    <s v="ZZO17TF20-G000576312"/>
    <s v="ZZO17TF20-G00"/>
    <s v="3613375512510"/>
    <s v="XL"/>
    <s v="Sports"/>
    <s v="Men"/>
    <s v="Jackets &amp; Gilets"/>
    <s v="Ski"/>
    <s v="Waterproof Jackets"/>
    <x v="0"/>
    <s v="purple"/>
    <s v="DCSC JACKET M SNJT KVJ0"/>
    <n v="249.99"/>
    <n v="1"/>
    <n v="249.99"/>
  </r>
  <r>
    <s v="Killtec"/>
    <s v="ZZLRLE011-H00045EE31"/>
    <s v="ZZLRLE011-H00"/>
    <s v="4056542965570"/>
    <s v="140"/>
    <s v="Sports"/>
    <s v="Kids"/>
    <s v="Bottoms"/>
    <s v="Ski"/>
    <s v="Trousers"/>
    <x v="0"/>
    <s v="orange"/>
    <s v="DEVLIN MELANGE JR"/>
    <n v="79.95"/>
    <n v="1"/>
    <n v="79.95"/>
  </r>
  <r>
    <s v="Oakley"/>
    <s v="OA341E00I-B11000L000"/>
    <s v="OA341E00I-B11"/>
    <s v="0193517232429"/>
    <s v="L"/>
    <s v="Sports"/>
    <s v="Women"/>
    <s v="Bottoms"/>
    <s v="Snowboarding"/>
    <s v="Trousers"/>
    <x v="0"/>
    <s v="beige"/>
    <s v="IRIS INSULATED PANT"/>
    <n v="189.95"/>
    <n v="1"/>
    <n v="189.95"/>
  </r>
  <r>
    <s v="Reima"/>
    <s v="ZZO239H02-I000128000"/>
    <s v="ZZO239H02-I00"/>
    <s v="6438429706564"/>
    <s v="128"/>
    <s v="Clothing"/>
    <s v="Kids Unisex"/>
    <s v="Ski Wear"/>
    <s v="Ski Suits"/>
    <s v="Ski Suits"/>
    <x v="0"/>
    <s v="pink"/>
    <s v="0 Overall"/>
    <n v="89.95"/>
    <n v="1"/>
    <n v="89.95"/>
  </r>
  <r>
    <s v="Rossignol"/>
    <s v="ROJ41E003-A11000L000"/>
    <s v="ROJ41E003-A11"/>
    <s v="3607683150045"/>
    <s v="L"/>
    <s v="Sports"/>
    <s v="Women"/>
    <s v="Bottoms"/>
    <s v="Ski"/>
    <s v="Trousers"/>
    <x v="0"/>
    <s v="white"/>
    <s v="W CLASSIQUE PANT"/>
    <n v="294.95"/>
    <n v="1"/>
    <n v="294.95"/>
  </r>
  <r>
    <s v="TrollKids"/>
    <s v="TRI43E00A-P110110000"/>
    <s v="TRI43E00A-P11"/>
    <s v="4260659966980"/>
    <s v="110"/>
    <s v="Sports"/>
    <s v="Kids"/>
    <s v="Bottoms"/>
    <s v="Ski"/>
    <s v="Trousers"/>
    <x v="0"/>
    <s v="teal"/>
    <s v="Kids Hallingdal Pant"/>
    <n v="79.95"/>
    <n v="2"/>
    <n v="159.9"/>
  </r>
  <r>
    <s v="O'Neill"/>
    <s v="ON542F04V-M1100XS000"/>
    <s v="ON542F04V-M11"/>
    <s v="8720388013622"/>
    <s v="XS"/>
    <s v="Sports"/>
    <s v="Men"/>
    <s v="Jackets &amp; Gilets"/>
    <s v="Snowboarding"/>
    <s v="Waterproof Jackets"/>
    <x v="0"/>
    <s v="dark green"/>
    <s v="Journey Plus Parka"/>
    <n v="289.99"/>
    <n v="1"/>
    <n v="289.99"/>
  </r>
  <r>
    <s v="O'Neill"/>
    <s v="ON541I00E-Q1100XS000"/>
    <s v="ON541I00E-Q11"/>
    <s v="8720388062606"/>
    <s v="XS"/>
    <s v="Sports"/>
    <s v="Women"/>
    <s v="Base Layers &amp; Underwear"/>
    <s v="Snowboarding"/>
    <s v="Long Johns"/>
    <x v="0"/>
    <s v="black"/>
    <s v="Velour Pants"/>
    <n v="69.989999999999995"/>
    <n v="1"/>
    <n v="69.989999999999995"/>
  </r>
  <r>
    <s v="Name it"/>
    <s v="NA823O023-J110069000"/>
    <s v="NA823O023-J11"/>
    <s v="5715108101928"/>
    <s v="68"/>
    <s v="Clothing"/>
    <s v="Girls"/>
    <s v="Ski Wear"/>
    <s v="Ski Suits"/>
    <s v="Ski Suits"/>
    <x v="0"/>
    <s v="pink"/>
    <s v="NBFSNOW10 SUIT3FO"/>
    <n v="79.989999999999995"/>
    <n v="8"/>
    <n v="639.91999999999996"/>
  </r>
  <r>
    <s v="Chiemsee"/>
    <s v="ZZLQYV003-Q000482376"/>
    <s v="ZZLQYV003-Q00"/>
    <s v="4054583354438"/>
    <s v="38"/>
    <s v="Sports"/>
    <s v="Women"/>
    <s v="Bottoms"/>
    <s v="Ski"/>
    <s v="Softshell Trousers"/>
    <x v="0"/>
    <s v="black"/>
    <s v="SUN PEAKS WOMEN, SKI PANTS, SLIM FIT"/>
    <n v="179.95"/>
    <n v="1"/>
    <n v="179.95"/>
  </r>
  <r>
    <s v="PYUA"/>
    <s v="ZZO0UA708-K00047836A"/>
    <s v="ZZO0UA708-K00"/>
    <s v="4250804782244"/>
    <s v="L"/>
    <s v="Sports"/>
    <s v="Women"/>
    <s v="Bottoms"/>
    <s v="Ski"/>
    <s v="Softshell Trousers"/>
    <x v="0"/>
    <s v="blue"/>
    <s v="SPUR"/>
    <n v="349.96"/>
    <n v="1"/>
    <n v="349.96"/>
  </r>
  <r>
    <s v="mikk-line"/>
    <s v="ZZO233L05-O000086000"/>
    <s v="ZZO233L05-O00"/>
    <s v="5715073185336"/>
    <s v="86"/>
    <s v="Clothing"/>
    <s v="Kids Unisex"/>
    <s v="Ski Wear"/>
    <s v="Ski Suits"/>
    <s v="Ski Suits"/>
    <x v="0"/>
    <s v="brown"/>
    <s v="Soft Thermal Recycled Suit AOP Teddy"/>
    <n v="89.95"/>
    <n v="4"/>
    <n v="359.8"/>
  </r>
  <r>
    <s v="LEGO® kidswear"/>
    <s v="ZZLRSW035-J00042199D"/>
    <s v="ZZLRSW035-J00"/>
    <s v="5700067598384"/>
    <s v="122"/>
    <s v="Sports"/>
    <s v="Kids"/>
    <s v="Bottoms"/>
    <s v="Ski"/>
    <s v="Softshell Trousers"/>
    <x v="0"/>
    <s v="pink"/>
    <s v="PING 775"/>
    <n v="89.95"/>
    <n v="1"/>
    <n v="89.95"/>
  </r>
  <r>
    <s v="LEGO® kidswear"/>
    <s v="ZZLRSW035-J0004219A0"/>
    <s v="ZZLRSW035-J00"/>
    <s v="5700067598421"/>
    <s v="146"/>
    <s v="Sports"/>
    <s v="Kids"/>
    <s v="Bottoms"/>
    <s v="Ski"/>
    <s v="Softshell Trousers"/>
    <x v="0"/>
    <s v="pink"/>
    <s v="PING 775"/>
    <n v="89.95"/>
    <n v="1"/>
    <n v="89.95"/>
  </r>
  <r>
    <s v="Ziener"/>
    <s v="Z1043E00V-J110086000"/>
    <s v="Z1043E00V-J11"/>
    <s v="4063833330702"/>
    <s v="86"/>
    <s v="Sports"/>
    <s v="Kids"/>
    <s v="Bottoms"/>
    <s v="Ski"/>
    <s v="Trousers"/>
    <x v="0"/>
    <s v="pink"/>
    <s v="ALENA mini (pants ski)"/>
    <n v="79.95"/>
    <n v="1"/>
    <n v="79.95"/>
  </r>
  <r>
    <s v="Roxy"/>
    <s v="RO543E00T-J110T14000"/>
    <s v="RO543E00T-J11"/>
    <s v="3613375524056"/>
    <s v="164"/>
    <s v="Sports"/>
    <s v="Kids"/>
    <s v="Bottoms"/>
    <s v="Snowboarding"/>
    <s v="Trousers"/>
    <x v="0"/>
    <s v="pink"/>
    <s v="BACKYARDGIRL PT G SNPT PRR0"/>
    <n v="89.99"/>
    <n v="1"/>
    <n v="89.99"/>
  </r>
  <r>
    <s v="Burton"/>
    <s v="B1741E01R-Q1100XL000"/>
    <s v="B1741E01R-Q11"/>
    <s v="9009521494801"/>
    <s v="XL"/>
    <s v="Sports"/>
    <s v="Women"/>
    <s v="Bottoms"/>
    <s v="Snowboarding"/>
    <s v="Trousers"/>
    <x v="0"/>
    <s v="black"/>
    <s v="W GORE GLORIA PT TRUE BLACK"/>
    <n v="279.95"/>
    <n v="1"/>
    <n v="279.95"/>
  </r>
  <r>
    <s v="CMP"/>
    <s v="ZZO176641-K00057A593"/>
    <s v="ZZO176641-K00"/>
    <s v="8051737034815"/>
    <s v="74"/>
    <s v="Sports"/>
    <s v="Kids"/>
    <s v="Sports Suits"/>
    <s v="Ski"/>
    <s v="Ski Suits"/>
    <x v="0"/>
    <s v="blue"/>
    <s v="CHILD OVERALL"/>
    <n v="59.95"/>
    <n v="10"/>
    <n v="599.5"/>
  </r>
  <r>
    <s v="Kamik"/>
    <s v="ZZLQ7X035-M0003E74AA"/>
    <s v="ZZLQ7X035-M00"/>
    <s v="0627574201529"/>
    <s v="122"/>
    <s v="Sports"/>
    <s v="Kids"/>
    <s v="Bottoms"/>
    <s v="Ski"/>
    <s v="Softshell Trousers"/>
    <x v="0"/>
    <s v="green"/>
    <s v="HARPER"/>
    <n v="89.95"/>
    <n v="1"/>
    <n v="89.95"/>
  </r>
  <r>
    <s v="DC Shoes"/>
    <s v="ZZO17TF25-E000576333"/>
    <s v="ZZO17TF25-E00"/>
    <s v="3613375509091"/>
    <s v="L"/>
    <s v="Sports"/>
    <s v="Men"/>
    <s v="Bottoms"/>
    <s v="Ski"/>
    <s v="Trousers"/>
    <x v="0"/>
    <s v="yellow"/>
    <s v="SQUADRON PANT M SNPT YKB0"/>
    <n v="249.99"/>
    <n v="1"/>
    <n v="249.99"/>
  </r>
  <r>
    <s v="Sweaty Betty"/>
    <s v="SWE41F00M-E11000M000"/>
    <s v="SWE41F00M-E11"/>
    <s v="5059121323227"/>
    <s v="M"/>
    <s v="Sports"/>
    <s v="Women"/>
    <s v="Jackets &amp; Gilets"/>
    <s v="Ski"/>
    <s v="Waterproof Jackets"/>
    <x v="0"/>
    <s v="yellow"/>
    <s v="pro light ski jacket"/>
    <n v="349.95"/>
    <n v="1"/>
    <n v="349.95"/>
  </r>
  <r>
    <s v="Name it"/>
    <s v="NA823O021-J110069000"/>
    <s v="NA823O021-J11"/>
    <s v="5715108102246"/>
    <s v="68"/>
    <s v="Clothing"/>
    <s v="Girls"/>
    <s v="Ski Wear"/>
    <s v="Ski Suits"/>
    <s v="Ski Suits"/>
    <x v="0"/>
    <s v="pink"/>
    <s v="NBFSNOW10 SUIT FLOWER FO"/>
    <n v="84.99"/>
    <n v="3"/>
    <n v="254.96999999999997"/>
  </r>
  <r>
    <s v="LEGO® kidswear"/>
    <s v="ZZLRSW035-J00042199F"/>
    <s v="ZZLRSW035-J00"/>
    <s v="5700067598414"/>
    <s v="140"/>
    <s v="Sports"/>
    <s v="Kids"/>
    <s v="Bottoms"/>
    <s v="Ski"/>
    <s v="Softshell Trousers"/>
    <x v="0"/>
    <s v="pink"/>
    <s v="PING 775"/>
    <n v="89.95"/>
    <n v="1"/>
    <n v="89.95"/>
  </r>
  <r>
    <s v="DC Shoes"/>
    <s v="DC141E00D-Q1100XL000"/>
    <s v="DC141E00D-Q11"/>
    <s v="3613375509381"/>
    <s v="XL"/>
    <s v="Sports"/>
    <s v="Women"/>
    <s v="Bottoms"/>
    <s v="Snowboarding"/>
    <s v="Trousers"/>
    <x v="0"/>
    <s v="black"/>
    <s v="VIVA PANT"/>
    <n v="199.95"/>
    <n v="1"/>
    <n v="199.95"/>
  </r>
  <r>
    <s v="Spyder"/>
    <s v="ZZO0XTNDC-K000497424"/>
    <s v="ZZO0XTNDC-K00"/>
    <s v="0191839078343"/>
    <s v="98"/>
    <s v="Sports"/>
    <s v="Kids"/>
    <s v="Bottoms"/>
    <s v="Snowboarding"/>
    <s v="Trousers"/>
    <x v="0"/>
    <s v="light blue"/>
    <s v="BITSY SPARKLE PANT"/>
    <n v="150"/>
    <n v="2"/>
    <n v="300"/>
  </r>
  <r>
    <s v="X Bionic"/>
    <s v="ZZLPSS030-D0003E76A5"/>
    <s v="ZZLPSS030-D00"/>
    <s v="8054216039172"/>
    <s v="42"/>
    <s v="Sports"/>
    <s v="Women"/>
    <s v="Jackets &amp; Gilets"/>
    <s v="Ski"/>
    <s v="Soft Shell Jackets"/>
    <x v="0"/>
    <s v="black"/>
    <s v="X-BIONIC SKI XITANIT EVO UPD LADY JACKET"/>
    <n v="970"/>
    <n v="1"/>
    <n v="970"/>
  </r>
  <r>
    <s v="O'Neill"/>
    <s v="ON541I00E-Q11000M000"/>
    <s v="ON541I00E-Q11"/>
    <s v="8720388062576"/>
    <s v="M"/>
    <s v="Sports"/>
    <s v="Women"/>
    <s v="Base Layers &amp; Underwear"/>
    <s v="Snowboarding"/>
    <s v="Long Johns"/>
    <x v="0"/>
    <s v="black"/>
    <s v="Velour Pants"/>
    <n v="69.989999999999995"/>
    <n v="1"/>
    <n v="69.989999999999995"/>
  </r>
  <r>
    <s v="Oakley"/>
    <s v="ZZO123729-Q000564480"/>
    <s v="ZZO123729-Q00"/>
    <s v="8056153112444"/>
    <s v="S"/>
    <s v="Sports"/>
    <s v="Men"/>
    <s v="Jackets &amp; Gilets"/>
    <s v="Ski"/>
    <s v="Waterproof Jackets"/>
    <x v="0"/>
    <s v="black"/>
    <s v="BUCKEYE GORE-TEX SHELL JACKET"/>
    <n v="360"/>
    <n v="1"/>
    <n v="360"/>
  </r>
  <r>
    <s v="Superdry"/>
    <s v="SU241F02G-M11000L000"/>
    <s v="SU241F02G-M11"/>
    <s v="5059046217151"/>
    <s v="L"/>
    <s v="Sports"/>
    <s v="Women"/>
    <s v="Jackets &amp; Gilets"/>
    <s v="Ski"/>
    <s v="Waterproof Jackets"/>
    <x v="0"/>
    <s v="dark green"/>
    <s v="FREESTYLE CARGO JACKET"/>
    <n v="249.99"/>
    <n v="1"/>
    <n v="249.99"/>
  </r>
  <r>
    <s v="mikk-line"/>
    <s v="ZZO233L13-N000080000"/>
    <s v="ZZO233L13-N00"/>
    <s v="5715073218584"/>
    <s v="80"/>
    <s v="Clothing"/>
    <s v="Kids Unisex"/>
    <s v="Ski Wear"/>
    <s v="Ski Suits"/>
    <s v="Ski Suits"/>
    <x v="0"/>
    <s v="olive"/>
    <s v="Duvet Set"/>
    <n v="69.95"/>
    <n v="2"/>
    <n v="139.9"/>
  </r>
  <r>
    <s v="Esprit"/>
    <s v="ZZO10MV78-G00054F3E5"/>
    <s v="ZZO10MV78-G00"/>
    <s v="4059555088205"/>
    <s v="74"/>
    <s v="Clothing"/>
    <s v="Girls"/>
    <s v="Ski Wear"/>
    <s v="Ski Suits"/>
    <s v="Ski Suits"/>
    <x v="0"/>
    <s v="red"/>
    <s v="Schneeanzug mit Kapuze"/>
    <n v="69.989999999999995"/>
    <n v="8"/>
    <n v="559.91999999999996"/>
  </r>
  <r>
    <s v="Kamik"/>
    <s v="ZZLQ7X033-P0003E7482"/>
    <s v="ZZLQ7X033-P00"/>
    <s v="0627574189520"/>
    <s v="98"/>
    <s v="Sports"/>
    <s v="Kids"/>
    <s v="Jackets &amp; Gilets"/>
    <s v="Ski"/>
    <s v="Soft Shell Jackets"/>
    <x v="0"/>
    <s v="teal"/>
    <s v="TITUS"/>
    <n v="119.95"/>
    <n v="1"/>
    <n v="119.95"/>
  </r>
  <r>
    <s v="Chiemsee"/>
    <s v="ZZLMZ2015-E110036000"/>
    <s v="ZZLMZ2015-E11"/>
    <s v="4054583354124"/>
    <s v="36"/>
    <s v="Sports"/>
    <s v="Women"/>
    <s v="Bottoms"/>
    <s v="Snowboarding"/>
    <s v="Trousers"/>
    <x v="0"/>
    <s v="yellow"/>
    <s v="KIZZY WOMEN, SKI PANTS, SLIM FIT"/>
    <n v="149.94999999999999"/>
    <n v="1"/>
    <n v="149.94999999999999"/>
  </r>
  <r>
    <s v="Mini Rodini"/>
    <s v="MR126O008-K110080000"/>
    <s v="MR126O008-K11"/>
    <s v="7332754499094"/>
    <s v="80/86"/>
    <s v="Clothing"/>
    <s v="Kids Unisex"/>
    <s v="Ski Wear"/>
    <s v="Ski Jackets"/>
    <s v="Ski Jackets"/>
    <x v="0"/>
    <s v="dark blue"/>
    <s v="Soft ski jacket"/>
    <n v="199.95"/>
    <n v="3"/>
    <n v="599.84999999999991"/>
  </r>
  <r>
    <s v="Superdry"/>
    <s v="SU241E04U-T1100XS000"/>
    <s v="SU241E04U-T11"/>
    <s v="5057847100986"/>
    <s v="XS"/>
    <s v="Sports"/>
    <s v="Women"/>
    <s v="Bottoms"/>
    <s v="Ski"/>
    <s v="Trousers"/>
    <x v="0"/>
    <s v="grey"/>
    <s v="ULTIMATE RESCUE PANT"/>
    <n v="229.99"/>
    <n v="2"/>
    <n v="459.98"/>
  </r>
  <r>
    <s v="Burton"/>
    <s v="B1741E01R-Q11000S000"/>
    <s v="B1741E01R-Q11"/>
    <s v="9009521494795"/>
    <s v="S"/>
    <s v="Sports"/>
    <s v="Women"/>
    <s v="Bottoms"/>
    <s v="Snowboarding"/>
    <s v="Trousers"/>
    <x v="0"/>
    <s v="black"/>
    <s v="W GORE GLORIA PT TRUE BLACK"/>
    <n v="279.95"/>
    <n v="1"/>
    <n v="279.95"/>
  </r>
  <r>
    <s v="TrollKids"/>
    <s v="ZZO0UVY26-K00047934C"/>
    <s v="ZZO0UVY26-K00"/>
    <s v="4260587490151"/>
    <s v="128"/>
    <s v="Clothing"/>
    <s v="Kids Unisex"/>
    <s v="Ski Wear"/>
    <s v="Ski Trousers"/>
    <s v="Ski Trousers"/>
    <x v="0"/>
    <s v="dark blue"/>
    <s v="KIDS HOLMENKOLLEN SNOW PANTS SLIM FIT"/>
    <n v="79.95"/>
    <n v="8"/>
    <n v="639.6"/>
  </r>
  <r>
    <s v="Columbia"/>
    <s v="C2341E022-A110012000"/>
    <s v="C2341E022-A11"/>
    <s v="0193855240629"/>
    <s v="42"/>
    <s v="Sports"/>
    <s v="Women"/>
    <s v="Bottoms"/>
    <s v="Ski"/>
    <s v="Trousers"/>
    <x v="0"/>
    <s v="white"/>
    <s v="Roffe Ridge™ III Pant"/>
    <n v="109.95"/>
    <n v="1"/>
    <n v="109.95"/>
  </r>
  <r>
    <s v="Columbia"/>
    <s v="ZZO0XYK09-K0004BA346"/>
    <s v="ZZO0XYK09-K00"/>
    <s v="0192290998492"/>
    <s v="XXL"/>
    <s v="Sports"/>
    <s v="Men"/>
    <s v="Bottoms"/>
    <s v="Ski"/>
    <s v="Softshell Trousers"/>
    <x v="0"/>
    <s v="dark blue"/>
    <s v="Ride On Pant-Collegiate Navy"/>
    <n v="99.99"/>
    <n v="1"/>
    <n v="99.99"/>
  </r>
  <r>
    <s v="DC Shoes"/>
    <s v="ZZO17TF20-Q00057630C"/>
    <s v="ZZO17TF20-Q00"/>
    <s v="3613375510110"/>
    <s v="XS"/>
    <s v="Sports"/>
    <s v="Men"/>
    <s v="Jackets &amp; Gilets"/>
    <s v="Ski"/>
    <s v="Waterproof Jackets"/>
    <x v="0"/>
    <s v="black"/>
    <s v="DCSC JACKET M SNJT KVJ0"/>
    <n v="249.99"/>
    <n v="1"/>
    <n v="249.99"/>
  </r>
  <r>
    <s v="Kamik"/>
    <s v="ZZO1YDY28-Q000098000"/>
    <s v="ZZO1YDY28-Q00"/>
    <s v="0627574703641"/>
    <s v="98"/>
    <s v="Sports"/>
    <s v="Kids"/>
    <s v="Bottoms"/>
    <s v="Snowboarding"/>
    <s v="Softshell Trousers"/>
    <x v="0"/>
    <s v="black"/>
    <s v="Gefütterte Schneehose"/>
    <n v="74.95"/>
    <n v="1"/>
    <n v="74.95"/>
  </r>
  <r>
    <s v="The North Face"/>
    <s v="ZZO159992-G000573194"/>
    <s v="ZZO159992-G00"/>
    <s v="0193393663447"/>
    <s v="M"/>
    <s v="Sports"/>
    <s v="Women"/>
    <s v="Bottoms"/>
    <s v="Ski"/>
    <s v="Softshell Trousers"/>
    <x v="0"/>
    <s v="red"/>
    <s v="W PRESENA PANT"/>
    <n v="180"/>
    <n v="3"/>
    <n v="540"/>
  </r>
  <r>
    <s v="Roxy"/>
    <s v="RO543E00Y-I110T14000"/>
    <s v="RO543E00Y-I11"/>
    <s v="3613376390278"/>
    <s v="164"/>
    <s v="Sports"/>
    <s v="Kids"/>
    <s v="Bottoms"/>
    <s v="Snowboarding"/>
    <s v="Trousers"/>
    <x v="0"/>
    <s v="purple"/>
    <s v="DIVERSION GIRL PT"/>
    <n v="99.99"/>
    <n v="1"/>
    <n v="99.99"/>
  </r>
  <r>
    <s v="Chiemsee"/>
    <s v="ZZLQYV003-Q000482375"/>
    <s v="ZZLQYV003-Q00"/>
    <s v="4054583354421"/>
    <s v="36"/>
    <s v="Sports"/>
    <s v="Women"/>
    <s v="Bottoms"/>
    <s v="Ski"/>
    <s v="Softshell Trousers"/>
    <x v="0"/>
    <s v="black"/>
    <s v="SUN PEAKS WOMEN, SKI PANTS, SLIM FIT"/>
    <n v="179.95"/>
    <n v="1"/>
    <n v="179.95"/>
  </r>
  <r>
    <s v="Didriksons"/>
    <s v="ZZO1SQX04-Q000110000"/>
    <s v="ZZO1SQX04-Q00"/>
    <s v="7333371047019"/>
    <s v="110"/>
    <s v="Clothing"/>
    <s v="Kids Unisex"/>
    <s v="Ski Wear"/>
    <s v="Ski Trousers"/>
    <s v="Ski Trousers"/>
    <x v="0"/>
    <s v="black"/>
    <s v="LOUIE KIDS PANTS"/>
    <n v="90"/>
    <n v="3"/>
    <n v="270"/>
  </r>
  <r>
    <s v="O'Neill"/>
    <s v="ON541E03Y-K1100XS000"/>
    <s v="ON541E03Y-K11"/>
    <s v="8720388049775"/>
    <s v="XS"/>
    <s v="Sports"/>
    <s v="Women"/>
    <s v="Bottoms"/>
    <s v="Snowboarding"/>
    <s v="Trousers"/>
    <x v="0"/>
    <s v="blue"/>
    <s v="O'Riginals Bib Pants"/>
    <n v="199.99"/>
    <n v="1"/>
    <n v="199.99"/>
  </r>
  <r>
    <s v="Spyder"/>
    <s v="ZZLR9Y013-Q0004114C3"/>
    <s v="ZZLR9Y013-Q00"/>
    <s v="0191839056860"/>
    <s v="XL"/>
    <s v="Sports"/>
    <s v="Men"/>
    <s v="Bottoms"/>
    <s v="Ski"/>
    <s v="Softshell Trousers"/>
    <x v="0"/>
    <s v="black"/>
    <s v="TURRET"/>
    <n v="399"/>
    <n v="1"/>
    <n v="399"/>
  </r>
  <r>
    <s v="Columbia"/>
    <s v="C2341E022-G110010000"/>
    <s v="C2341E022-G11"/>
    <s v="0194004545978"/>
    <s v="40"/>
    <s v="Sports"/>
    <s v="Women"/>
    <s v="Bottoms"/>
    <s v="Ski"/>
    <s v="Trousers"/>
    <x v="0"/>
    <s v="red"/>
    <s v="Roffe Ridge™ III Pant"/>
    <n v="109.95"/>
    <n v="1"/>
    <n v="109.95"/>
  </r>
  <r>
    <s v="Oakley"/>
    <s v="OA341E00I-B11000S000"/>
    <s v="OA341E00I-B11"/>
    <s v="0193517232443"/>
    <s v="S"/>
    <s v="Sports"/>
    <s v="Women"/>
    <s v="Bottoms"/>
    <s v="Snowboarding"/>
    <s v="Trousers"/>
    <x v="0"/>
    <s v="beige"/>
    <s v="IRIS INSULATED PANT"/>
    <n v="189.95"/>
    <n v="1"/>
    <n v="189.95"/>
  </r>
  <r>
    <s v="Mini Rodini"/>
    <s v="MR126O005-A110080000"/>
    <s v="MR126O005-A11"/>
    <s v="7332754498844"/>
    <s v="80"/>
    <s v="Clothing"/>
    <s v="Kids Unisex"/>
    <s v="Ski Wear"/>
    <s v="Ski Suits"/>
    <s v="Ski Suits"/>
    <x v="0"/>
    <s v="off-white"/>
    <s v="Soft ski overall"/>
    <n v="219.95"/>
    <n v="1"/>
    <n v="219.95"/>
  </r>
  <r>
    <s v="Didriksons"/>
    <s v="ZZO1SQX04-Q000140000"/>
    <s v="ZZO1SQX04-Q00"/>
    <s v="7333371047040"/>
    <s v="140"/>
    <s v="Clothing"/>
    <s v="Kids Unisex"/>
    <s v="Ski Wear"/>
    <s v="Ski Trousers"/>
    <s v="Ski Trousers"/>
    <x v="0"/>
    <s v="black"/>
    <s v="LOUIE KIDS PANTS"/>
    <n v="90"/>
    <n v="6"/>
    <n v="540"/>
  </r>
  <r>
    <s v="O'Neill"/>
    <s v="ON541E03X-C11000M000"/>
    <s v="ON541E03X-C11"/>
    <s v="8720388049942"/>
    <s v="M"/>
    <s v="Sports"/>
    <s v="Women"/>
    <s v="Bottoms"/>
    <s v="Snowboarding"/>
    <s v="Trousers"/>
    <x v="0"/>
    <s v="grey"/>
    <s v="Blessed Pants Aop"/>
    <n v="149.99"/>
    <n v="1"/>
    <n v="149.99"/>
  </r>
  <r>
    <s v="Columbia"/>
    <s v="C2341E022-G110008000"/>
    <s v="C2341E022-G11"/>
    <s v="0194004546005"/>
    <s v="38"/>
    <s v="Sports"/>
    <s v="Women"/>
    <s v="Bottoms"/>
    <s v="Ski"/>
    <s v="Trousers"/>
    <x v="0"/>
    <s v="red"/>
    <s v="Roffe Ridge™ III Pant"/>
    <n v="109.95"/>
    <n v="1"/>
    <n v="109.95"/>
  </r>
  <r>
    <s v="Roxy"/>
    <s v="RO541F04F-Q11000L000"/>
    <s v="RO541F04F-Q11"/>
    <s v="3613375522410"/>
    <s v="L"/>
    <s v="Sports"/>
    <s v="Women"/>
    <s v="Jackets &amp; Gilets"/>
    <s v="Snowboarding"/>
    <s v="Waterproof Jackets"/>
    <x v="0"/>
    <s v="black"/>
    <s v="JET SKI PREMIUM J SNJT PRR2"/>
    <n v="279.99"/>
    <n v="2"/>
    <n v="559.98"/>
  </r>
  <r>
    <s v="Spyder"/>
    <s v="ZZO13FJ49-E000560E93"/>
    <s v="ZZO13FJ49-E00"/>
    <s v="0192636069015"/>
    <s v="116-128"/>
    <s v="Sports"/>
    <s v="Kids"/>
    <s v="Sports Suits"/>
    <s v="Ski"/>
    <s v="Ski Suits"/>
    <x v="0"/>
    <s v="black"/>
    <s v="PERFORMANCE GS"/>
    <n v="350"/>
    <n v="1"/>
    <n v="350"/>
  </r>
  <r>
    <s v="Peak Mountain"/>
    <s v="ZZLQDM034-J0003EE4EB"/>
    <s v="ZZLQDM034-J00"/>
    <s v="2002006264002"/>
    <s v="L"/>
    <s v="Sports"/>
    <s v="Women"/>
    <s v="Sports Suits"/>
    <s v="Ski"/>
    <s v="Ski Suits"/>
    <x v="0"/>
    <s v="pink"/>
    <s v="ENSEMBLE DE SKI - FEMME"/>
    <n v="385"/>
    <n v="1"/>
    <n v="385"/>
  </r>
  <r>
    <s v="Dare 2B"/>
    <s v="D1841F025-Q120010000"/>
    <s v="D1841F025-Q12"/>
    <s v="5059404237197"/>
    <s v="36"/>
    <s v="Sports"/>
    <s v="Women"/>
    <s v="Jackets &amp; Gilets"/>
    <s v="Ski"/>
    <s v="Down &amp; Padded Jackets"/>
    <x v="0"/>
    <s v="black"/>
    <s v="Glamorize II Jkt"/>
    <n v="134.94999999999999"/>
    <n v="1"/>
    <n v="134.94999999999999"/>
  </r>
  <r>
    <s v="Icepeak"/>
    <s v="IC141E04I-H110044000"/>
    <s v="IC141E04I-H11"/>
    <s v="6438513229436"/>
    <s v="44"/>
    <s v="Sports"/>
    <s v="Women"/>
    <s v="Bottoms"/>
    <s v="Ski"/>
    <s v="Softshell Trousers"/>
    <x v="0"/>
    <s v="orange"/>
    <s v="ICEPEAK ENIGMA"/>
    <n v="59.95"/>
    <n v="1"/>
    <n v="59.95"/>
  </r>
  <r>
    <s v="mikk-line"/>
    <s v="ZZO233L13-N000086000"/>
    <s v="ZZO233L13-N00"/>
    <s v="5715073218621"/>
    <s v="86"/>
    <s v="Clothing"/>
    <s v="Kids Unisex"/>
    <s v="Ski Wear"/>
    <s v="Ski Suits"/>
    <s v="Ski Suits"/>
    <x v="0"/>
    <s v="olive"/>
    <s v="Duvet Set"/>
    <n v="69.95"/>
    <n v="3"/>
    <n v="209.85000000000002"/>
  </r>
  <r>
    <s v="Superdry"/>
    <s v="SU241F02C-Q11000M000"/>
    <s v="SU241F02C-Q11"/>
    <s v="5059046220380"/>
    <s v="M"/>
    <s v="Sports"/>
    <s v="Women"/>
    <s v="Jackets &amp; Gilets"/>
    <s v="Ski"/>
    <s v="Down &amp; Padded Jackets"/>
    <x v="0"/>
    <s v="black"/>
    <s v="CHAMONIX PUFFER"/>
    <n v="299.99"/>
    <n v="1"/>
    <n v="299.99"/>
  </r>
  <r>
    <s v="TrollKids"/>
    <s v="ZZO0UVY26-K0004B821B"/>
    <s v="ZZO0UVY26-K00"/>
    <s v="4260587490199"/>
    <s v="176"/>
    <s v="Clothing"/>
    <s v="Kids Unisex"/>
    <s v="Ski Wear"/>
    <s v="Ski Trousers"/>
    <s v="Ski Trousers"/>
    <x v="0"/>
    <s v="dark blue"/>
    <s v="KIDS HOLMENKOLLEN SNOW PANTS SLIM FIT"/>
    <n v="79.95"/>
    <n v="5"/>
    <n v="399.75"/>
  </r>
  <r>
    <s v="TrollKids"/>
    <s v="ZZO0UVY26-K00047934E"/>
    <s v="ZZO0UVY26-K00"/>
    <s v="4260587490175"/>
    <s v="152"/>
    <s v="Clothing"/>
    <s v="Kids Unisex"/>
    <s v="Ski Wear"/>
    <s v="Ski Trousers"/>
    <s v="Ski Trousers"/>
    <x v="0"/>
    <s v="dark blue"/>
    <s v="KIDS HOLMENKOLLEN SNOW PANTS SLIM FIT"/>
    <n v="79.95"/>
    <n v="8"/>
    <n v="639.6"/>
  </r>
  <r>
    <s v="Billabong"/>
    <s v="BI741E00L-J11000L000"/>
    <s v="BI741E00L-J11"/>
    <s v="3665601579996"/>
    <s v="L"/>
    <s v="Sports"/>
    <s v="Women"/>
    <s v="Bottoms"/>
    <s v="Snowboarding"/>
    <s v="Trousers"/>
    <x v="0"/>
    <s v="light pink"/>
    <s v="MALLA"/>
    <n v="134.94999999999999"/>
    <n v="1"/>
    <n v="134.94999999999999"/>
  </r>
  <r>
    <s v="Steiff"/>
    <s v="ZZO0ZWL60-J000566D9A"/>
    <s v="ZZO0ZWL60-J00"/>
    <s v="4059991266564"/>
    <s v="80"/>
    <s v="Clothing"/>
    <s v="Kids Unisex"/>
    <s v="Ski Wear"/>
    <s v="Ski Suits"/>
    <s v="Ski Suits"/>
    <x v="0"/>
    <s v="pink"/>
    <s v="Schneeanzug"/>
    <n v="119.95"/>
    <n v="2"/>
    <n v="239.9"/>
  </r>
  <r>
    <s v="Zimtstern"/>
    <s v="ZZLMZ8005-N00039B99D"/>
    <s v="ZZLMZ8005-N00"/>
    <s v="7613253503490"/>
    <s v="M"/>
    <s v="Sports"/>
    <s v="Women"/>
    <s v="Jackets &amp; Gilets"/>
    <s v="Ski"/>
    <s v="Waterproof Jackets"/>
    <x v="0"/>
    <s v="olive"/>
    <s v="WO-T1"/>
    <n v="729"/>
    <n v="1"/>
    <n v="729"/>
  </r>
  <r>
    <s v="Burton"/>
    <s v="B1741F03Y-M11000L000"/>
    <s v="B1741F03Y-M11"/>
    <s v="9010510265593"/>
    <s v="L"/>
    <s v="Sports"/>
    <s v="Women"/>
    <s v="Jackets &amp; Gilets"/>
    <s v="Snowboarding"/>
    <s v="Waterproof Jackets"/>
    <x v="0"/>
    <s v="beige"/>
    <s v="Women's Veridry 2L Rain Jacket"/>
    <n v="149.94999999999999"/>
    <n v="1"/>
    <n v="149.94999999999999"/>
  </r>
  <r>
    <s v="Superdry"/>
    <s v="SU241E047-Q11000S000"/>
    <s v="SU241E047-Q11"/>
    <s v="5059046217618"/>
    <s v="S"/>
    <s v="Sports"/>
    <s v="Women"/>
    <s v="Bottoms"/>
    <s v="Ski"/>
    <s v="Trousers"/>
    <x v="0"/>
    <s v="black"/>
    <s v="ALPINE PANT"/>
    <n v="149.99"/>
    <n v="1"/>
    <n v="149.99"/>
  </r>
  <r>
    <s v="Burton"/>
    <s v="B1741E01W-B11000L000"/>
    <s v="B1741E01W-B11"/>
    <s v="9010510134615"/>
    <s v="L"/>
    <s v="Sports"/>
    <s v="Women"/>
    <s v="Bottoms"/>
    <s v="Snowboarding"/>
    <s v="Trousers"/>
    <x v="0"/>
    <s v="beige"/>
    <s v="W MARCY HIGH RSE PT ANIMAL CHEETAH"/>
    <n v="219.95"/>
    <n v="1"/>
    <n v="219.95"/>
  </r>
  <r>
    <s v="mikk-line"/>
    <s v="ZZO233L13-O010098000"/>
    <s v="ZZO233L13-O01"/>
    <s v="5715073218720"/>
    <s v="98"/>
    <s v="Clothing"/>
    <s v="Kids Unisex"/>
    <s v="Ski Wear"/>
    <s v="Ski Suits"/>
    <s v="Ski Suits"/>
    <x v="0"/>
    <s v="brown"/>
    <s v="Duvet Set"/>
    <n v="69.95"/>
    <n v="2"/>
    <n v="139.9"/>
  </r>
  <r>
    <s v="OOSC"/>
    <s v="OO042E002-C11000L000"/>
    <s v="OO042E002-C11"/>
    <s v="5060624508332"/>
    <s v="L"/>
    <s v="Sports"/>
    <s v="Men"/>
    <s v="Bottoms"/>
    <s v="Ski"/>
    <s v="Trousers"/>
    <x v="0"/>
    <s v="grey"/>
    <s v="FRESH POW PANT"/>
    <n v="194.95"/>
    <n v="1"/>
    <n v="194.95"/>
  </r>
  <r>
    <s v="Spyder"/>
    <s v="ZZO0XTNBL-K000497379"/>
    <s v="ZZO0XTNBL-K00"/>
    <s v="0191839088922"/>
    <s v="34"/>
    <s v="Sports"/>
    <s v="Women"/>
    <s v="Bottoms"/>
    <s v="Ski"/>
    <s v="Softshell Trousers"/>
    <x v="0"/>
    <s v="light blue"/>
    <s v="WINNER TAILORED PANT"/>
    <n v="250"/>
    <n v="1"/>
    <n v="250"/>
  </r>
  <r>
    <s v="LEGO® kidswear"/>
    <s v="ZZLRSW035-J0004219A2"/>
    <s v="ZZLRSW035-J00"/>
    <s v="5700067598452"/>
    <s v="164"/>
    <s v="Sports"/>
    <s v="Kids"/>
    <s v="Bottoms"/>
    <s v="Ski"/>
    <s v="Softshell Trousers"/>
    <x v="0"/>
    <s v="pink"/>
    <s v="PING 775"/>
    <n v="89.95"/>
    <n v="1"/>
    <n v="89.95"/>
  </r>
  <r>
    <s v="LEGO® kidswear"/>
    <s v="ZZLRSW035-J0004219A1"/>
    <s v="ZZLRSW035-J00"/>
    <s v="5700067598438"/>
    <s v="152"/>
    <s v="Sports"/>
    <s v="Kids"/>
    <s v="Bottoms"/>
    <s v="Ski"/>
    <s v="Softshell Trousers"/>
    <x v="0"/>
    <s v="pink"/>
    <s v="PING 775"/>
    <n v="89.95"/>
    <n v="1"/>
    <n v="89.95"/>
  </r>
  <r>
    <s v="Zimtstern"/>
    <s v="ZZLMZ8005-Q00039B9A3"/>
    <s v="ZZLMZ8005-Q00"/>
    <s v="7613253501977"/>
    <s v="L"/>
    <s v="Sports"/>
    <s v="Women"/>
    <s v="Jackets &amp; Gilets"/>
    <s v="Ski"/>
    <s v="Waterproof Jackets"/>
    <x v="0"/>
    <s v="black"/>
    <s v="WO-T1"/>
    <n v="729"/>
    <n v="1"/>
    <n v="729"/>
  </r>
  <r>
    <s v="Name it"/>
    <s v="NA824O023-M110069000"/>
    <s v="NA824O023-M11"/>
    <s v="5715108102444"/>
    <s v="68"/>
    <s v="Clothing"/>
    <s v="Boys"/>
    <s v="Ski Wear"/>
    <s v="Ski Suits"/>
    <s v="Ski Suits"/>
    <x v="0"/>
    <s v="green"/>
    <s v="NBMSNOW10 SUIT SNOWLAND FO"/>
    <n v="84.99"/>
    <n v="8"/>
    <n v="679.92"/>
  </r>
  <r>
    <s v="Icepeak"/>
    <s v="IC141G055-C110XXL000"/>
    <s v="IC141G055-C11"/>
    <s v="6438513196844"/>
    <s v="XXL"/>
    <s v="Sports"/>
    <s v="Women"/>
    <s v="Sweatshirts, Hoodies &amp; Jackets"/>
    <s v="Ski"/>
    <s v="Fleece Jackets"/>
    <x v="0"/>
    <s v="grey"/>
    <s v="EP AUGUSTA"/>
    <n v="49.95"/>
    <n v="1"/>
    <n v="49.95"/>
  </r>
  <r>
    <s v="Spyder"/>
    <s v="ZZO0XTNEZ-K000497498"/>
    <s v="ZZO0XTNEZ-K00"/>
    <s v="0191839113594"/>
    <s v="S"/>
    <s v="Sports"/>
    <s v="Men"/>
    <s v="Bottoms"/>
    <s v="Ski"/>
    <s v="Softshell Trousers"/>
    <x v="0"/>
    <s v="grey"/>
    <s v="TRANSPORTER PANT"/>
    <n v="249"/>
    <n v="4"/>
    <n v="996"/>
  </r>
  <r>
    <s v="Kjus"/>
    <s v="KJ141F01N-K110044000"/>
    <s v="KJ141F01N-K11"/>
    <s v="7613377661267"/>
    <s v="44"/>
    <s v="Sports"/>
    <s v="Women"/>
    <s v="Jackets &amp; Gilets"/>
    <s v="Ski"/>
    <s v="Down &amp; Padded Jackets"/>
    <x v="0"/>
    <s v="blue"/>
    <s v="Women Balance Jacket"/>
    <n v="799.95"/>
    <n v="2"/>
    <n v="1599.9"/>
  </r>
  <r>
    <s v="The North Face"/>
    <s v="ZZO159992-G000573193"/>
    <s v="ZZO159992-G00"/>
    <s v="0193393663287"/>
    <s v="XS"/>
    <s v="Sports"/>
    <s v="Women"/>
    <s v="Bottoms"/>
    <s v="Ski"/>
    <s v="Softshell Trousers"/>
    <x v="0"/>
    <s v="red"/>
    <s v="W PRESENA PANT"/>
    <n v="180"/>
    <n v="2"/>
    <n v="360"/>
  </r>
  <r>
    <s v="mikk-line"/>
    <s v="ZZO233L13-N000074000"/>
    <s v="ZZO233L13-N00"/>
    <s v="5715073218546"/>
    <s v="74"/>
    <s v="Clothing"/>
    <s v="Kids Unisex"/>
    <s v="Ski Wear"/>
    <s v="Ski Suits"/>
    <s v="Ski Suits"/>
    <x v="0"/>
    <s v="olive"/>
    <s v="Duvet Set"/>
    <n v="69.95"/>
    <n v="1"/>
    <n v="69.95"/>
  </r>
  <r>
    <s v="Name it"/>
    <s v="NA824O024-K110069000"/>
    <s v="NA824O024-K11"/>
    <s v="5715108101768"/>
    <s v="68"/>
    <s v="Clothing"/>
    <s v="Boys"/>
    <s v="Ski Wear"/>
    <s v="Ski Suits"/>
    <s v="Ski Suits"/>
    <x v="0"/>
    <s v="blue denim"/>
    <s v="NBMSNOW10 SUIT3FO"/>
    <n v="79.989999999999995"/>
    <n v="8"/>
    <n v="639.91999999999996"/>
  </r>
  <r>
    <s v="Quiksilver"/>
    <s v="QU143E017-K110T16000"/>
    <s v="QU143E017-K11"/>
    <s v="3613375495486"/>
    <s v="176"/>
    <s v="Sports"/>
    <s v="Kids"/>
    <s v="Bottoms"/>
    <s v="Snowboarding"/>
    <s v="Trousers"/>
    <x v="0"/>
    <s v="dark blue"/>
    <s v="BOUNDRY YOUTH PT"/>
    <n v="119.99"/>
    <n v="1"/>
    <n v="119.99"/>
  </r>
  <r>
    <s v="Burton"/>
    <s v="B1741F03W-I1100XS000"/>
    <s v="B1741F03W-I11"/>
    <s v="9010510266224"/>
    <s v="XS"/>
    <s v="Sports"/>
    <s v="Women"/>
    <s v="Jackets &amp; Gilets"/>
    <s v="Snowboarding"/>
    <s v="Waterproof Jackets"/>
    <x v="0"/>
    <s v="orange"/>
    <s v="Women's Veridry 2.5L Rain Jacket"/>
    <n v="149.94999999999999"/>
    <n v="1"/>
    <n v="149.94999999999999"/>
  </r>
  <r>
    <s v="Colmar"/>
    <s v="ZZLMTP031-G0003BCC1F"/>
    <s v="ZZLMTP031-G00"/>
    <s v="8032563291054"/>
    <s v="154"/>
    <s v="Sports"/>
    <s v="Kids"/>
    <s v="Jackets &amp; Gilets"/>
    <s v="Ski"/>
    <s v="Waterproof Jackets"/>
    <x v="0"/>
    <s v="light pink"/>
    <s v="JR.GIRLS SKI JKT"/>
    <n v="264"/>
    <n v="1"/>
    <n v="264"/>
  </r>
  <r>
    <s v="Kjus"/>
    <s v="KJ141F01N-K120044000"/>
    <s v="KJ141F01N-K12"/>
    <s v="7613377661342"/>
    <s v="44"/>
    <s v="Sports"/>
    <s v="Women"/>
    <s v="Jackets &amp; Gilets"/>
    <s v="Ski"/>
    <s v="Down &amp; Padded Jackets"/>
    <x v="0"/>
    <s v="blue"/>
    <s v="Women Balance Jacket"/>
    <n v="799.95"/>
    <n v="1"/>
    <n v="799.95"/>
  </r>
  <r>
    <s v="mikk-line"/>
    <s v="ZZO233L13-O010086000"/>
    <s v="ZZO233L13-O01"/>
    <s v="5715073218645"/>
    <s v="86"/>
    <s v="Clothing"/>
    <s v="Kids Unisex"/>
    <s v="Ski Wear"/>
    <s v="Ski Suits"/>
    <s v="Ski Suits"/>
    <x v="0"/>
    <s v="brown"/>
    <s v="Duvet Set"/>
    <n v="69.95"/>
    <n v="3"/>
    <n v="209.85000000000002"/>
  </r>
  <r>
    <s v="Roxy"/>
    <s v="RO543E00T-K110T16000"/>
    <s v="RO543E00T-K11"/>
    <s v="3613375528184"/>
    <s v="176"/>
    <s v="Sports"/>
    <s v="Kids"/>
    <s v="Bottoms"/>
    <s v="Snowboarding"/>
    <s v="Trousers"/>
    <x v="0"/>
    <s v="royal blue"/>
    <s v="BACKYARDGIRL PT G SNPT PRR0"/>
    <n v="89.99"/>
    <n v="1"/>
    <n v="89.99"/>
  </r>
  <r>
    <s v="Killtec"/>
    <s v="ZZLRLE015-J00045EE4C"/>
    <s v="ZZLRLE015-J00"/>
    <s v="4061393171766"/>
    <s v="176"/>
    <s v="Sports"/>
    <s v="Kids"/>
    <s v="Bottoms"/>
    <s v="Ski"/>
    <s v="Trousers"/>
    <x v="0"/>
    <s v="pink"/>
    <s v="GANDARA SET PANTS JR"/>
    <n v="79.95"/>
    <n v="1"/>
    <n v="79.95"/>
  </r>
  <r>
    <s v="Roxy"/>
    <s v="RO541F04W-K11000S000"/>
    <s v="RO541F04W-K11"/>
    <s v="3613376398700"/>
    <s v="S"/>
    <s v="Sports"/>
    <s v="Women"/>
    <s v="Jackets &amp; Gilets"/>
    <s v="Snowboarding"/>
    <s v="Waterproof Jackets"/>
    <x v="0"/>
    <s v="blue"/>
    <s v="JET SKI SOLID JK"/>
    <n v="189.99"/>
    <n v="1"/>
    <n v="189.99"/>
  </r>
  <r>
    <s v="Roxy"/>
    <s v="RO541F038-K11000L000"/>
    <s v="RO541F038-K11"/>
    <s v="3613374533837"/>
    <s v="L"/>
    <s v="Sports"/>
    <s v="Women"/>
    <s v="Jackets &amp; Gilets"/>
    <s v="Snowboarding"/>
    <s v="Waterproof Jackets"/>
    <x v="0"/>
    <s v="blue"/>
    <s v="JET SKI SOLID"/>
    <n v="189.99"/>
    <n v="1"/>
    <n v="189.99"/>
  </r>
  <r>
    <s v="mikk-line"/>
    <s v="ZZO233L05-O000074000"/>
    <s v="ZZO233L05-O00"/>
    <s v="5715073185312"/>
    <s v="74"/>
    <s v="Clothing"/>
    <s v="Kids Unisex"/>
    <s v="Ski Wear"/>
    <s v="Ski Suits"/>
    <s v="Ski Suits"/>
    <x v="0"/>
    <s v="brown"/>
    <s v="Soft Thermal Recycled Suit AOP Teddy"/>
    <n v="89.95"/>
    <n v="2"/>
    <n v="179.9"/>
  </r>
  <r>
    <s v="LEGO® kidswear"/>
    <s v="ZZLRSW031-M000431F25"/>
    <s v="ZZLRSW031-M00"/>
    <s v="5700067596311"/>
    <s v="92"/>
    <s v="Sports"/>
    <s v="Kids"/>
    <s v="Bottoms"/>
    <s v="Ski"/>
    <s v="Softshell Trousers"/>
    <x v="0"/>
    <s v="neon green"/>
    <s v="PENN 770"/>
    <n v="74.95"/>
    <n v="1"/>
    <n v="74.95"/>
  </r>
  <r>
    <s v="Mini Rodini"/>
    <s v="MR126O008-K110092000"/>
    <s v="MR126O008-K11"/>
    <s v="7332754499100"/>
    <s v="92/98"/>
    <s v="Clothing"/>
    <s v="Kids Unisex"/>
    <s v="Ski Wear"/>
    <s v="Ski Jackets"/>
    <s v="Ski Jackets"/>
    <x v="0"/>
    <s v="dark blue"/>
    <s v="Soft ski jacket"/>
    <n v="199.95"/>
    <n v="2"/>
    <n v="399.9"/>
  </r>
  <r>
    <s v="mikk-line"/>
    <s v="ZZO233L05-O000080000"/>
    <s v="ZZO233L05-O00"/>
    <s v="5715073185329"/>
    <s v="80"/>
    <s v="Clothing"/>
    <s v="Kids Unisex"/>
    <s v="Ski Wear"/>
    <s v="Ski Suits"/>
    <s v="Ski Suits"/>
    <x v="0"/>
    <s v="brown"/>
    <s v="Soft Thermal Recycled Suit AOP Teddy"/>
    <n v="89.95"/>
    <n v="2"/>
    <n v="179.9"/>
  </r>
  <r>
    <s v="Esprit"/>
    <s v="ZZO10MV78-G00054F3E7"/>
    <s v="ZZO10MV78-G00"/>
    <s v="4059555088182"/>
    <s v="62"/>
    <s v="Clothing"/>
    <s v="Girls"/>
    <s v="Ski Wear"/>
    <s v="Ski Suits"/>
    <s v="Ski Suits"/>
    <x v="0"/>
    <s v="red"/>
    <s v="Schneeanzug mit Kapuze"/>
    <n v="69.989999999999995"/>
    <n v="8"/>
    <n v="559.91999999999996"/>
  </r>
  <r>
    <s v="Sweaty Betty"/>
    <s v="SWE41E03O-K11000S000"/>
    <s v="SWE41E03O-K11"/>
    <s v="5059121323869"/>
    <s v="S"/>
    <s v="Sports"/>
    <s v="Women"/>
    <s v="Bottoms"/>
    <s v="Ski"/>
    <s v="Softshell Trousers"/>
    <x v="0"/>
    <s v="dark blue"/>
    <s v="off piste stirrup pants"/>
    <n v="179.95"/>
    <n v="1"/>
    <n v="179.95"/>
  </r>
  <r>
    <s v="Billabong"/>
    <s v="ZZO166E17-A000579933"/>
    <s v="ZZO166E17-A00"/>
    <s v="3665601069398"/>
    <s v="L"/>
    <s v="Sports"/>
    <s v="Women"/>
    <s v="Bottoms"/>
    <s v="Ski"/>
    <s v="Softshell Trousers"/>
    <x v="0"/>
    <s v="white"/>
    <s v="TERRY PNT"/>
    <n v="150"/>
    <n v="6"/>
    <n v="900"/>
  </r>
  <r>
    <s v="Chiemsee"/>
    <s v="ZZLMZ2016-T110038000"/>
    <s v="ZZLMZ2016-T11"/>
    <s v="4054583354513"/>
    <s v="38"/>
    <s v="Sports"/>
    <s v="Women"/>
    <s v="Bottoms"/>
    <s v="Snowboarding"/>
    <s v="Trousers"/>
    <x v="0"/>
    <s v="multi-coloured"/>
    <s v="SUN PEAKS WOMEN, SKI PANTS, SLIM FIT"/>
    <n v="179.95"/>
    <n v="1"/>
    <n v="179.95"/>
  </r>
  <r>
    <s v="Burton"/>
    <s v="B1743K007-M11012M000"/>
    <s v="B1743K007-M11"/>
    <s v="9010510127808"/>
    <s v="80"/>
    <s v="Sports"/>
    <s v="Kids"/>
    <s v="Sports Suits"/>
    <s v="Snowboarding"/>
    <s v="Snowboarding Suits"/>
    <x v="0"/>
    <s v="green"/>
    <s v="Toddlers' Buddy Bunting Suit"/>
    <n v="99.95"/>
    <n v="1"/>
    <n v="99.95"/>
  </r>
  <r>
    <s v="Name it"/>
    <s v="NA824O024-K110063000"/>
    <s v="NA824O024-K11"/>
    <s v="5715108101751"/>
    <s v="62"/>
    <s v="Clothing"/>
    <s v="Boys"/>
    <s v="Ski Wear"/>
    <s v="Ski Suits"/>
    <s v="Ski Suits"/>
    <x v="0"/>
    <s v="blue denim"/>
    <s v="NBMSNOW10 SUIT3FO"/>
    <n v="79.989999999999995"/>
    <n v="8"/>
    <n v="639.91999999999996"/>
  </r>
  <r>
    <s v="Kjus"/>
    <s v="KJ143E009-Q110116000"/>
    <s v="KJ143E009-Q11"/>
    <s v="7613377648749"/>
    <s v="116"/>
    <s v="Sports"/>
    <s v="Kids"/>
    <s v="Bottoms"/>
    <s v="Ski"/>
    <s v="Trousers"/>
    <x v="0"/>
    <s v="black"/>
    <s v="Girls Carpa Pant"/>
    <n v="179.95"/>
    <n v="1"/>
    <n v="179.95"/>
  </r>
  <r>
    <s v="Kjus"/>
    <s v="KJ143E005-K160128000"/>
    <s v="KJ143E005-K16"/>
    <s v="7613377277253"/>
    <s v="128"/>
    <s v="Sports"/>
    <s v="Kids"/>
    <s v="Bottoms"/>
    <s v="Ski"/>
    <s v="Trousers"/>
    <x v="0"/>
    <s v="blue"/>
    <s v="Boys Vector Pants"/>
    <n v="179.95"/>
    <n v="1"/>
    <n v="179.95"/>
  </r>
  <r>
    <s v="mikk-line"/>
    <s v="ZZO233L13-O010080000"/>
    <s v="ZZO233L13-O01"/>
    <s v="5715073218607"/>
    <s v="80"/>
    <s v="Clothing"/>
    <s v="Kids Unisex"/>
    <s v="Ski Wear"/>
    <s v="Ski Suits"/>
    <s v="Ski Suits"/>
    <x v="0"/>
    <s v="brown"/>
    <s v="Duvet Set"/>
    <n v="69.95"/>
    <n v="2"/>
    <n v="139.9"/>
  </r>
  <r>
    <s v="Superdry"/>
    <s v="SU241E04U-T11000S000"/>
    <s v="SU241E04U-T11"/>
    <s v="5057847100993"/>
    <s v="S"/>
    <s v="Sports"/>
    <s v="Women"/>
    <s v="Bottoms"/>
    <s v="Ski"/>
    <s v="Trousers"/>
    <x v="0"/>
    <s v="grey"/>
    <s v="ULTIMATE RESCUE PANT"/>
    <n v="229.99"/>
    <n v="1"/>
    <n v="229.99"/>
  </r>
  <r>
    <s v="Ralph Lauren Childrenswear"/>
    <s v="ZZLQ4L006-K0003EC863"/>
    <s v="ZZLQ4L006-K00"/>
    <s v="3664729309928"/>
    <s v="80"/>
    <s v="Clothing"/>
    <s v="Kids Unisex"/>
    <s v="Ski Wear"/>
    <s v="Ski Suits"/>
    <s v="Ski Suits"/>
    <x v="0"/>
    <s v="dark blue"/>
    <s v="POLY RIPSTOP-DOWN BUNTING-OW-BNT"/>
    <n v="219.95"/>
    <n v="1"/>
    <n v="219.95"/>
  </r>
  <r>
    <s v="Zimtstern"/>
    <s v="ZZLMZ8005-Q00039B9A0"/>
    <s v="ZZLMZ8005-Q00"/>
    <s v="7613253501946"/>
    <s v="XS"/>
    <s v="Sports"/>
    <s v="Women"/>
    <s v="Jackets &amp; Gilets"/>
    <s v="Ski"/>
    <s v="Waterproof Jackets"/>
    <x v="0"/>
    <s v="black"/>
    <s v="WO-T1"/>
    <n v="729"/>
    <n v="1"/>
    <n v="729"/>
  </r>
  <r>
    <s v="Superdry"/>
    <s v="SU241F02C-Q1100XL000"/>
    <s v="SU241F02C-Q11"/>
    <s v="5059046220403"/>
    <s v="XL"/>
    <s v="Sports"/>
    <s v="Women"/>
    <s v="Jackets &amp; Gilets"/>
    <s v="Ski"/>
    <s v="Down &amp; Padded Jackets"/>
    <x v="0"/>
    <s v="black"/>
    <s v="CHAMONIX PUFFER"/>
    <n v="299.99"/>
    <n v="1"/>
    <n v="299.99"/>
  </r>
  <r>
    <s v="Kilpi"/>
    <s v="ZZO0U8Q06-Q00046A683"/>
    <s v="ZZO0U8Q06-Q00"/>
    <s v="8592914371557"/>
    <s v="38"/>
    <s v="Sports"/>
    <s v="Women"/>
    <s v="Bottoms"/>
    <s v="Ski"/>
    <s v="Softshell Trousers"/>
    <x v="0"/>
    <s v="black"/>
    <s v="EUROPA-W"/>
    <n v="379.95"/>
    <n v="1"/>
    <n v="379.95"/>
  </r>
  <r>
    <s v="Peak Mountain"/>
    <s v="ZZLEVJ040-Q00028A33F"/>
    <s v="ZZLEVJ040-Q00"/>
    <s v="3430890843093"/>
    <s v="98"/>
    <s v="Sports"/>
    <s v="Kids"/>
    <s v="Bottoms"/>
    <s v="Ski"/>
    <s v="Trousers"/>
    <x v="0"/>
    <s v="black"/>
    <s v="PANTALON SOFTSHELL"/>
    <n v="115"/>
    <n v="1"/>
    <n v="115"/>
  </r>
  <r>
    <s v="Kjus"/>
    <s v="KJ141F01N-G110036000"/>
    <s v="KJ141F01N-G11"/>
    <s v="7613377661144"/>
    <s v="36"/>
    <s v="Sports"/>
    <s v="Women"/>
    <s v="Jackets &amp; Gilets"/>
    <s v="Ski"/>
    <s v="Down &amp; Padded Jackets"/>
    <x v="0"/>
    <s v="red"/>
    <s v="Women Balance Jacket"/>
    <n v="799.95"/>
    <n v="1"/>
    <n v="799.95"/>
  </r>
  <r>
    <s v="Reima"/>
    <s v="ZZO239H02-I000098000"/>
    <s v="ZZO239H02-I00"/>
    <s v="6438429706519"/>
    <s v="98"/>
    <s v="Clothing"/>
    <s v="Kids Unisex"/>
    <s v="Ski Wear"/>
    <s v="Ski Suits"/>
    <s v="Ski Suits"/>
    <x v="0"/>
    <s v="pink"/>
    <s v="0 Overall"/>
    <n v="89.95"/>
    <n v="1"/>
    <n v="89.95"/>
  </r>
  <r>
    <s v="mikk-line"/>
    <s v="ZZO233L13-N000116000"/>
    <s v="ZZO233L13-N00"/>
    <s v="5715073218829"/>
    <s v="116"/>
    <s v="Clothing"/>
    <s v="Kids Unisex"/>
    <s v="Ski Wear"/>
    <s v="Ski Suits"/>
    <s v="Ski Suits"/>
    <x v="0"/>
    <s v="olive"/>
    <s v="Duvet Set"/>
    <n v="69.95"/>
    <n v="2"/>
    <n v="139.9"/>
  </r>
  <r>
    <s v="Killtec"/>
    <s v="ZZLRLE016-H00045EE4F"/>
    <s v="ZZLRLE016-H00"/>
    <s v="2003027018421"/>
    <s v="152"/>
    <s v="Sports"/>
    <s v="Kids"/>
    <s v="Bottoms"/>
    <s v="Ski"/>
    <s v="Trousers"/>
    <x v="0"/>
    <s v="orange"/>
    <s v="GAUROR SET PANTS JR"/>
    <n v="79.95"/>
    <n v="1"/>
    <n v="79.95"/>
  </r>
  <r>
    <s v="O'Neill"/>
    <s v="ON541E03E-K1100XL000"/>
    <s v="ON541E03E-K11"/>
    <s v="8719403831303"/>
    <s v="XL"/>
    <s v="Sports"/>
    <s v="Women"/>
    <s v="Bottoms"/>
    <s v="Snowboarding"/>
    <s v="Trousers"/>
    <x v="0"/>
    <s v="dark blue"/>
    <s v="Spell Ski Pants"/>
    <n v="139.99"/>
    <n v="1"/>
    <n v="139.99"/>
  </r>
  <r>
    <s v="Peak Mountain"/>
    <s v="ZZLQDM034-J0003EE4E9"/>
    <s v="ZZLQDM034-J00"/>
    <s v="2002006263982"/>
    <s v="S"/>
    <s v="Sports"/>
    <s v="Women"/>
    <s v="Sports Suits"/>
    <s v="Ski"/>
    <s v="Ski Suits"/>
    <x v="0"/>
    <s v="pink"/>
    <s v="ENSEMBLE DE SKI - FEMME"/>
    <n v="385"/>
    <n v="1"/>
    <n v="3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grandTotalCaption="Total" updatedVersion="8" minRefreshableVersion="3" useAutoFormatting="1" itemPrintTitles="1" createdVersion="4" indent="0" outline="1" outlineData="1" multipleFieldFilters="0" rowHeaderCaption="Brand">
  <location ref="A3:C52" firstHeaderRow="0" firstDataRow="1" firstDataCol="1"/>
  <pivotFields count="16">
    <pivotField axis="axisRow" showAll="0" sortType="descending">
      <items count="49">
        <item x="2"/>
        <item x="18"/>
        <item x="11"/>
        <item x="25"/>
        <item x="30"/>
        <item x="38"/>
        <item x="23"/>
        <item x="44"/>
        <item x="29"/>
        <item x="22"/>
        <item x="12"/>
        <item x="36"/>
        <item x="33"/>
        <item x="5"/>
        <item x="41"/>
        <item x="27"/>
        <item x="35"/>
        <item x="6"/>
        <item x="26"/>
        <item x="15"/>
        <item x="0"/>
        <item x="20"/>
        <item x="24"/>
        <item x="28"/>
        <item x="10"/>
        <item x="34"/>
        <item x="4"/>
        <item x="9"/>
        <item x="19"/>
        <item x="45"/>
        <item x="13"/>
        <item x="21"/>
        <item x="46"/>
        <item x="47"/>
        <item x="39"/>
        <item x="7"/>
        <item x="1"/>
        <item x="14"/>
        <item x="37"/>
        <item x="31"/>
        <item x="17"/>
        <item x="42"/>
        <item x="43"/>
        <item x="16"/>
        <item x="32"/>
        <item x="3"/>
        <item x="40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dataField="1" showAll="0"/>
    <pivotField dataField="1" numFmtId="164" showAll="0"/>
  </pivotFields>
  <rowFields count="1">
    <field x="0"/>
  </rowFields>
  <rowItems count="49">
    <i>
      <x v="24"/>
    </i>
    <i>
      <x v="20"/>
    </i>
    <i>
      <x v="44"/>
    </i>
    <i>
      <x/>
    </i>
    <i>
      <x v="11"/>
    </i>
    <i>
      <x v="4"/>
    </i>
    <i>
      <x v="9"/>
    </i>
    <i>
      <x v="37"/>
    </i>
    <i>
      <x v="8"/>
    </i>
    <i>
      <x v="28"/>
    </i>
    <i>
      <x v="1"/>
    </i>
    <i>
      <x v="2"/>
    </i>
    <i>
      <x v="36"/>
    </i>
    <i>
      <x v="39"/>
    </i>
    <i>
      <x v="6"/>
    </i>
    <i>
      <x v="18"/>
    </i>
    <i>
      <x v="19"/>
    </i>
    <i>
      <x v="26"/>
    </i>
    <i>
      <x v="22"/>
    </i>
    <i>
      <x v="3"/>
    </i>
    <i>
      <x v="35"/>
    </i>
    <i>
      <x v="47"/>
    </i>
    <i>
      <x v="42"/>
    </i>
    <i>
      <x v="10"/>
    </i>
    <i>
      <x v="30"/>
    </i>
    <i>
      <x v="16"/>
    </i>
    <i>
      <x v="5"/>
    </i>
    <i>
      <x v="45"/>
    </i>
    <i>
      <x v="12"/>
    </i>
    <i>
      <x v="40"/>
    </i>
    <i>
      <x v="31"/>
    </i>
    <i>
      <x v="14"/>
    </i>
    <i>
      <x v="38"/>
    </i>
    <i>
      <x v="21"/>
    </i>
    <i>
      <x v="43"/>
    </i>
    <i>
      <x v="17"/>
    </i>
    <i>
      <x v="41"/>
    </i>
    <i>
      <x v="34"/>
    </i>
    <i>
      <x v="7"/>
    </i>
    <i>
      <x v="29"/>
    </i>
    <i>
      <x v="15"/>
    </i>
    <i>
      <x v="32"/>
    </i>
    <i>
      <x v="27"/>
    </i>
    <i>
      <x v="33"/>
    </i>
    <i>
      <x v="13"/>
    </i>
    <i>
      <x v="46"/>
    </i>
    <i>
      <x v="25"/>
    </i>
    <i>
      <x v="23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Final Stock (available)" fld="14" baseField="0" baseItem="0" numFmtId="1"/>
    <dataField name="Summe von RRP Total" fld="15" baseField="0" baseItem="0" numFmtId="8"/>
  </dataFields>
  <formats count="2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Werte" grandTotalCaption="Total" updatedVersion="8" minRefreshableVersion="3" useAutoFormatting="1" itemPrintTitles="1" createdVersion="4" indent="0" outline="1" outlineData="1" multipleFieldFilters="0" rowHeaderCaption="CG5">
  <location ref="A3:B17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14">
        <item x="5"/>
        <item x="10"/>
        <item x="9"/>
        <item x="6"/>
        <item x="11"/>
        <item x="0"/>
        <item x="7"/>
        <item x="12"/>
        <item x="3"/>
        <item x="2"/>
        <item x="1"/>
        <item x="8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numFmtId="164" showAll="0"/>
    <pivotField dataField="1" showAll="0"/>
    <pivotField numFmtId="164" showAll="0"/>
  </pivotFields>
  <rowFields count="1">
    <field x="9"/>
  </rowFields>
  <rowItems count="14">
    <i>
      <x v="5"/>
    </i>
    <i>
      <x v="10"/>
    </i>
    <i>
      <x v="9"/>
    </i>
    <i>
      <x v="6"/>
    </i>
    <i>
      <x v="12"/>
    </i>
    <i>
      <x/>
    </i>
    <i>
      <x v="3"/>
    </i>
    <i>
      <x v="4"/>
    </i>
    <i>
      <x v="8"/>
    </i>
    <i>
      <x v="1"/>
    </i>
    <i>
      <x v="11"/>
    </i>
    <i>
      <x v="2"/>
    </i>
    <i>
      <x v="7"/>
    </i>
    <i t="grand">
      <x/>
    </i>
  </rowItems>
  <colItems count="1">
    <i/>
  </colItems>
  <dataFields count="1">
    <dataField name="Summe von Final Stock (available)" fld="14" baseField="0" baseItem="0" numFmtId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Werte" grandTotalCaption="Total" updatedVersion="8" minRefreshableVersion="3" useAutoFormatting="1" itemPrintTitles="1" createdVersion="4" indent="0" outline="1" outlineData="1" multipleFieldFilters="0" rowHeaderCaption="Season">
  <location ref="A3:B5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dataField="1" showAll="0"/>
    <pivotField numFmtId="164" showAll="0"/>
  </pivotFields>
  <rowFields count="1">
    <field x="10"/>
  </rowFields>
  <rowItems count="2">
    <i>
      <x/>
    </i>
    <i t="grand">
      <x/>
    </i>
  </rowItems>
  <colItems count="1">
    <i/>
  </colItems>
  <dataFields count="1">
    <dataField name="Summe von Final Stock (available)" fld="14" baseField="0" baseItem="0" numFmtId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2"/>
  <sheetViews>
    <sheetView tabSelected="1" workbookViewId="0">
      <selection activeCell="O11" sqref="O11"/>
    </sheetView>
  </sheetViews>
  <sheetFormatPr defaultColWidth="11.42578125" defaultRowHeight="15" x14ac:dyDescent="0.25"/>
  <cols>
    <col min="1" max="1" width="26" bestFit="1" customWidth="1"/>
    <col min="2" max="2" width="31.7109375" bestFit="1" customWidth="1"/>
    <col min="3" max="3" width="20.28515625" style="15" bestFit="1" customWidth="1"/>
    <col min="4" max="4" width="17.42578125" style="7" bestFit="1" customWidth="1"/>
    <col min="6" max="6" width="17.42578125" bestFit="1" customWidth="1"/>
    <col min="7" max="7" width="10.42578125" bestFit="1" customWidth="1"/>
    <col min="8" max="8" width="13.140625" bestFit="1" customWidth="1"/>
    <col min="10" max="10" width="11.28515625" bestFit="1" customWidth="1"/>
  </cols>
  <sheetData>
    <row r="3" spans="1:14" ht="15.75" thickBot="1" x14ac:dyDescent="0.3">
      <c r="A3" s="5" t="s">
        <v>12</v>
      </c>
      <c r="B3" t="s">
        <v>895</v>
      </c>
      <c r="C3" s="15" t="s">
        <v>900</v>
      </c>
      <c r="D3" s="8" t="s">
        <v>898</v>
      </c>
      <c r="F3" s="9" t="s">
        <v>898</v>
      </c>
      <c r="G3" s="11">
        <f>C52/B52</f>
        <v>164.77930555555554</v>
      </c>
      <c r="I3" s="16" t="s">
        <v>902</v>
      </c>
      <c r="J3" s="16" t="s">
        <v>903</v>
      </c>
      <c r="K3" s="16" t="s">
        <v>904</v>
      </c>
      <c r="L3" s="16" t="s">
        <v>905</v>
      </c>
      <c r="M3" s="16" t="s">
        <v>899</v>
      </c>
      <c r="N3" s="16" t="s">
        <v>906</v>
      </c>
    </row>
    <row r="4" spans="1:14" ht="15.75" thickBot="1" x14ac:dyDescent="0.3">
      <c r="A4" s="6" t="s">
        <v>112</v>
      </c>
      <c r="B4" s="4">
        <v>64</v>
      </c>
      <c r="C4" s="15">
        <v>5274.36</v>
      </c>
      <c r="D4" s="7">
        <f t="shared" ref="D4:D35" si="0">C4/B4</f>
        <v>82.411874999999995</v>
      </c>
      <c r="F4" s="9"/>
      <c r="G4" s="12"/>
      <c r="I4" s="17" t="s">
        <v>907</v>
      </c>
      <c r="J4" s="17" t="s">
        <v>908</v>
      </c>
      <c r="K4" s="17">
        <v>3</v>
      </c>
      <c r="L4" s="17">
        <f>GETPIVOTDATA("Summe von Final Stock (available)",$A$3)</f>
        <v>504</v>
      </c>
      <c r="M4" s="18">
        <f>SUM(GETPIVOTDATA("Summe von RRP Total",$A$3))</f>
        <v>83048.76999999999</v>
      </c>
      <c r="N4" s="18">
        <f>G3</f>
        <v>164.77930555555554</v>
      </c>
    </row>
    <row r="5" spans="1:14" x14ac:dyDescent="0.25">
      <c r="A5" s="6" t="s">
        <v>24</v>
      </c>
      <c r="B5" s="4">
        <v>54</v>
      </c>
      <c r="C5" s="15">
        <v>4227.3</v>
      </c>
      <c r="D5" s="7">
        <f t="shared" si="0"/>
        <v>78.283333333333331</v>
      </c>
      <c r="F5" s="9"/>
      <c r="G5" s="11"/>
      <c r="I5" s="19" t="s">
        <v>901</v>
      </c>
      <c r="J5" s="20"/>
      <c r="K5" s="19">
        <v>3</v>
      </c>
      <c r="L5" s="19">
        <f>SUM(L4)</f>
        <v>504</v>
      </c>
      <c r="M5" s="21">
        <f>SUM(M4)</f>
        <v>83048.76999999999</v>
      </c>
      <c r="N5" s="22"/>
    </row>
    <row r="6" spans="1:14" x14ac:dyDescent="0.25">
      <c r="A6" s="6" t="s">
        <v>371</v>
      </c>
      <c r="B6" s="4">
        <v>39</v>
      </c>
      <c r="C6" s="15">
        <v>3118.05</v>
      </c>
      <c r="D6" s="7">
        <f t="shared" si="0"/>
        <v>79.95</v>
      </c>
      <c r="F6" s="9"/>
      <c r="G6" s="11"/>
    </row>
    <row r="7" spans="1:14" x14ac:dyDescent="0.25">
      <c r="A7" s="6" t="s">
        <v>45</v>
      </c>
      <c r="B7" s="4">
        <v>35</v>
      </c>
      <c r="C7" s="15">
        <v>5714.9</v>
      </c>
      <c r="D7" s="7">
        <f t="shared" si="0"/>
        <v>163.28285714285713</v>
      </c>
    </row>
    <row r="8" spans="1:14" x14ac:dyDescent="0.25">
      <c r="A8" s="6" t="s">
        <v>410</v>
      </c>
      <c r="B8" s="4">
        <v>32</v>
      </c>
      <c r="C8" s="15">
        <v>2239.6799999999998</v>
      </c>
      <c r="D8" s="7">
        <f t="shared" si="0"/>
        <v>69.989999999999995</v>
      </c>
    </row>
    <row r="9" spans="1:14" x14ac:dyDescent="0.25">
      <c r="A9" s="6" t="s">
        <v>349</v>
      </c>
      <c r="B9" s="4">
        <v>29</v>
      </c>
      <c r="C9" s="15">
        <v>1778.5500000000002</v>
      </c>
      <c r="D9" s="7">
        <f t="shared" si="0"/>
        <v>61.32931034482759</v>
      </c>
    </row>
    <row r="10" spans="1:14" x14ac:dyDescent="0.25">
      <c r="A10" s="6" t="s">
        <v>254</v>
      </c>
      <c r="B10" s="4">
        <v>28</v>
      </c>
      <c r="C10" s="15">
        <v>2520</v>
      </c>
      <c r="D10" s="7">
        <f t="shared" si="0"/>
        <v>90</v>
      </c>
    </row>
    <row r="11" spans="1:14" x14ac:dyDescent="0.25">
      <c r="A11" s="6" t="s">
        <v>178</v>
      </c>
      <c r="B11" s="4">
        <v>18</v>
      </c>
      <c r="C11" s="15">
        <v>5045</v>
      </c>
      <c r="D11" s="7">
        <f t="shared" si="0"/>
        <v>280.27777777777777</v>
      </c>
    </row>
    <row r="12" spans="1:14" x14ac:dyDescent="0.25">
      <c r="A12" s="6" t="s">
        <v>336</v>
      </c>
      <c r="B12" s="4">
        <v>17</v>
      </c>
      <c r="C12" s="15">
        <v>4199.7899999999991</v>
      </c>
      <c r="D12" s="7">
        <f t="shared" si="0"/>
        <v>247.04647058823525</v>
      </c>
    </row>
    <row r="13" spans="1:14" x14ac:dyDescent="0.25">
      <c r="A13" s="6" t="s">
        <v>228</v>
      </c>
      <c r="B13" s="4">
        <v>15</v>
      </c>
      <c r="C13" s="15">
        <v>1819.8500000000001</v>
      </c>
      <c r="D13" s="7">
        <f t="shared" si="0"/>
        <v>121.32333333333334</v>
      </c>
    </row>
    <row r="14" spans="1:14" x14ac:dyDescent="0.25">
      <c r="A14" s="6" t="s">
        <v>211</v>
      </c>
      <c r="B14" s="4">
        <v>14</v>
      </c>
      <c r="C14" s="15">
        <v>6566</v>
      </c>
      <c r="D14" s="7">
        <f t="shared" si="0"/>
        <v>469</v>
      </c>
    </row>
    <row r="15" spans="1:14" x14ac:dyDescent="0.25">
      <c r="A15" s="6" t="s">
        <v>124</v>
      </c>
      <c r="B15" s="4">
        <v>14</v>
      </c>
      <c r="C15" s="15">
        <v>2539.2999999999997</v>
      </c>
      <c r="D15" s="7">
        <f t="shared" si="0"/>
        <v>181.37857142857141</v>
      </c>
    </row>
    <row r="16" spans="1:14" x14ac:dyDescent="0.25">
      <c r="A16" s="6" t="s">
        <v>36</v>
      </c>
      <c r="B16" s="4">
        <v>11</v>
      </c>
      <c r="C16" s="15">
        <v>1839.89</v>
      </c>
      <c r="D16" s="7">
        <f t="shared" si="0"/>
        <v>167.26272727272729</v>
      </c>
    </row>
    <row r="17" spans="1:4" x14ac:dyDescent="0.25">
      <c r="A17" s="6" t="s">
        <v>356</v>
      </c>
      <c r="B17" s="4">
        <v>10</v>
      </c>
      <c r="C17" s="15">
        <v>2349.8999999999996</v>
      </c>
      <c r="D17" s="7">
        <f t="shared" si="0"/>
        <v>234.98999999999995</v>
      </c>
    </row>
    <row r="18" spans="1:4" x14ac:dyDescent="0.25">
      <c r="A18" s="6" t="s">
        <v>267</v>
      </c>
      <c r="B18" s="4">
        <v>10</v>
      </c>
      <c r="C18" s="15">
        <v>979.54000000000019</v>
      </c>
      <c r="D18" s="7">
        <f t="shared" si="0"/>
        <v>97.954000000000022</v>
      </c>
    </row>
    <row r="19" spans="1:4" x14ac:dyDescent="0.25">
      <c r="A19" s="6" t="s">
        <v>308</v>
      </c>
      <c r="B19" s="4">
        <v>9</v>
      </c>
      <c r="C19" s="15">
        <v>5959.55</v>
      </c>
      <c r="D19" s="7">
        <f t="shared" si="0"/>
        <v>662.17222222222222</v>
      </c>
    </row>
    <row r="20" spans="1:4" x14ac:dyDescent="0.25">
      <c r="A20" s="6" t="s">
        <v>184</v>
      </c>
      <c r="B20" s="4">
        <v>9</v>
      </c>
      <c r="C20" s="15">
        <v>814.55000000000018</v>
      </c>
      <c r="D20" s="7">
        <f t="shared" si="0"/>
        <v>90.505555555555574</v>
      </c>
    </row>
    <row r="21" spans="1:4" x14ac:dyDescent="0.25">
      <c r="A21" s="6" t="s">
        <v>65</v>
      </c>
      <c r="B21" s="4">
        <v>9</v>
      </c>
      <c r="C21" s="15">
        <v>1889.6</v>
      </c>
      <c r="D21" s="7">
        <f t="shared" si="0"/>
        <v>209.95555555555555</v>
      </c>
    </row>
    <row r="22" spans="1:4" x14ac:dyDescent="0.25">
      <c r="A22" s="6" t="s">
        <v>274</v>
      </c>
      <c r="B22" s="4">
        <v>8</v>
      </c>
      <c r="C22" s="15">
        <v>1629.6</v>
      </c>
      <c r="D22" s="7">
        <f t="shared" si="0"/>
        <v>203.7</v>
      </c>
    </row>
    <row r="23" spans="1:4" x14ac:dyDescent="0.25">
      <c r="A23" s="6" t="s">
        <v>296</v>
      </c>
      <c r="B23" s="4">
        <v>7</v>
      </c>
      <c r="C23" s="15">
        <v>1139.6500000000001</v>
      </c>
      <c r="D23" s="7">
        <f t="shared" si="0"/>
        <v>162.80714285714288</v>
      </c>
    </row>
    <row r="24" spans="1:4" x14ac:dyDescent="0.25">
      <c r="A24" s="6" t="s">
        <v>90</v>
      </c>
      <c r="B24" s="4">
        <v>6</v>
      </c>
      <c r="C24" s="15">
        <v>1769.7</v>
      </c>
      <c r="D24" s="7">
        <f t="shared" si="0"/>
        <v>294.95</v>
      </c>
    </row>
    <row r="25" spans="1:4" x14ac:dyDescent="0.25">
      <c r="A25" s="6" t="s">
        <v>96</v>
      </c>
      <c r="B25" s="4">
        <v>6</v>
      </c>
      <c r="C25" s="15">
        <v>4374</v>
      </c>
      <c r="D25" s="7">
        <f t="shared" si="0"/>
        <v>729</v>
      </c>
    </row>
    <row r="26" spans="1:4" x14ac:dyDescent="0.25">
      <c r="A26" s="6" t="s">
        <v>665</v>
      </c>
      <c r="B26" s="4">
        <v>5</v>
      </c>
      <c r="C26" s="15">
        <v>900</v>
      </c>
      <c r="D26" s="7">
        <f t="shared" si="0"/>
        <v>180</v>
      </c>
    </row>
    <row r="27" spans="1:4" x14ac:dyDescent="0.25">
      <c r="A27" s="6" t="s">
        <v>162</v>
      </c>
      <c r="B27" s="4">
        <v>5</v>
      </c>
      <c r="C27" s="15">
        <v>999.75</v>
      </c>
      <c r="D27" s="7">
        <f t="shared" si="0"/>
        <v>199.95</v>
      </c>
    </row>
    <row r="28" spans="1:4" x14ac:dyDescent="0.25">
      <c r="A28" s="6" t="s">
        <v>173</v>
      </c>
      <c r="B28" s="4">
        <v>4</v>
      </c>
      <c r="C28" s="15">
        <v>1114</v>
      </c>
      <c r="D28" s="7">
        <f t="shared" si="0"/>
        <v>278.5</v>
      </c>
    </row>
    <row r="29" spans="1:4" x14ac:dyDescent="0.25">
      <c r="A29" s="6" t="s">
        <v>391</v>
      </c>
      <c r="B29" s="4">
        <v>4</v>
      </c>
      <c r="C29" s="15">
        <v>319.8</v>
      </c>
      <c r="D29" s="7">
        <f t="shared" si="0"/>
        <v>79.95</v>
      </c>
    </row>
    <row r="30" spans="1:4" x14ac:dyDescent="0.25">
      <c r="A30" s="6" t="s">
        <v>468</v>
      </c>
      <c r="B30" s="4">
        <v>4</v>
      </c>
      <c r="C30" s="15">
        <v>780</v>
      </c>
      <c r="D30" s="7">
        <f t="shared" si="0"/>
        <v>195</v>
      </c>
    </row>
    <row r="31" spans="1:4" x14ac:dyDescent="0.25">
      <c r="A31" s="6" t="s">
        <v>59</v>
      </c>
      <c r="B31" s="4">
        <v>3</v>
      </c>
      <c r="C31" s="15">
        <v>2910</v>
      </c>
      <c r="D31" s="7">
        <f t="shared" si="0"/>
        <v>970</v>
      </c>
    </row>
    <row r="32" spans="1:4" x14ac:dyDescent="0.25">
      <c r="A32" s="6" t="s">
        <v>379</v>
      </c>
      <c r="B32" s="4">
        <v>3</v>
      </c>
      <c r="C32" s="15">
        <v>199.89</v>
      </c>
      <c r="D32" s="7">
        <f t="shared" si="0"/>
        <v>66.63</v>
      </c>
    </row>
    <row r="33" spans="1:4" x14ac:dyDescent="0.25">
      <c r="A33" s="6" t="s">
        <v>204</v>
      </c>
      <c r="B33" s="4">
        <v>3</v>
      </c>
      <c r="C33" s="15">
        <v>379.84999999999997</v>
      </c>
      <c r="D33" s="7">
        <f t="shared" si="0"/>
        <v>126.61666666666666</v>
      </c>
    </row>
    <row r="34" spans="1:4" x14ac:dyDescent="0.25">
      <c r="A34" s="6" t="s">
        <v>243</v>
      </c>
      <c r="B34" s="4">
        <v>3</v>
      </c>
      <c r="C34" s="15">
        <v>1049.8799999999999</v>
      </c>
      <c r="D34" s="7">
        <f t="shared" si="0"/>
        <v>349.96</v>
      </c>
    </row>
    <row r="35" spans="1:4" x14ac:dyDescent="0.25">
      <c r="A35" s="6" t="s">
        <v>593</v>
      </c>
      <c r="B35" s="4">
        <v>3</v>
      </c>
      <c r="C35" s="15">
        <v>284.85000000000002</v>
      </c>
      <c r="D35" s="7">
        <f t="shared" si="0"/>
        <v>94.95</v>
      </c>
    </row>
    <row r="36" spans="1:4" x14ac:dyDescent="0.25">
      <c r="A36" s="6" t="s">
        <v>448</v>
      </c>
      <c r="B36" s="4">
        <v>3</v>
      </c>
      <c r="C36" s="15">
        <v>359.85</v>
      </c>
      <c r="D36" s="7">
        <f t="shared" ref="D36:D52" si="1">C36/B36</f>
        <v>119.95</v>
      </c>
    </row>
    <row r="37" spans="1:4" x14ac:dyDescent="0.25">
      <c r="A37" s="6" t="s">
        <v>237</v>
      </c>
      <c r="B37" s="4">
        <v>2</v>
      </c>
      <c r="C37" s="15">
        <v>399.9</v>
      </c>
      <c r="D37" s="7">
        <f t="shared" si="1"/>
        <v>199.95</v>
      </c>
    </row>
    <row r="38" spans="1:4" x14ac:dyDescent="0.25">
      <c r="A38" s="6" t="s">
        <v>191</v>
      </c>
      <c r="B38" s="4">
        <v>2</v>
      </c>
      <c r="C38" s="15">
        <v>1949.9</v>
      </c>
      <c r="D38" s="7">
        <f t="shared" si="1"/>
        <v>974.95</v>
      </c>
    </row>
    <row r="39" spans="1:4" x14ac:dyDescent="0.25">
      <c r="A39" s="6" t="s">
        <v>84</v>
      </c>
      <c r="B39" s="4">
        <v>2</v>
      </c>
      <c r="C39" s="15">
        <v>1089.9000000000001</v>
      </c>
      <c r="D39" s="7">
        <f t="shared" si="1"/>
        <v>544.95000000000005</v>
      </c>
    </row>
    <row r="40" spans="1:4" x14ac:dyDescent="0.25">
      <c r="A40" s="6" t="s">
        <v>600</v>
      </c>
      <c r="B40" s="4">
        <v>2</v>
      </c>
      <c r="C40" s="15">
        <v>529.9</v>
      </c>
      <c r="D40" s="7">
        <f t="shared" si="1"/>
        <v>264.95</v>
      </c>
    </row>
    <row r="41" spans="1:4" x14ac:dyDescent="0.25">
      <c r="A41" s="6" t="s">
        <v>545</v>
      </c>
      <c r="B41" s="4">
        <v>2</v>
      </c>
      <c r="C41" s="15">
        <v>179.9</v>
      </c>
      <c r="D41" s="7">
        <f t="shared" si="1"/>
        <v>89.95</v>
      </c>
    </row>
    <row r="42" spans="1:4" x14ac:dyDescent="0.25">
      <c r="A42" s="6" t="s">
        <v>715</v>
      </c>
      <c r="B42" s="4">
        <v>1</v>
      </c>
      <c r="C42" s="15">
        <v>134.94999999999999</v>
      </c>
      <c r="D42" s="7">
        <f t="shared" si="1"/>
        <v>134.94999999999999</v>
      </c>
    </row>
    <row r="43" spans="1:4" x14ac:dyDescent="0.25">
      <c r="A43" s="6" t="s">
        <v>755</v>
      </c>
      <c r="B43" s="4">
        <v>1</v>
      </c>
      <c r="C43" s="15">
        <v>194.95</v>
      </c>
      <c r="D43" s="7">
        <f t="shared" si="1"/>
        <v>194.95</v>
      </c>
    </row>
    <row r="44" spans="1:4" x14ac:dyDescent="0.25">
      <c r="A44" s="6" t="s">
        <v>317</v>
      </c>
      <c r="B44" s="4">
        <v>1</v>
      </c>
      <c r="C44" s="15">
        <v>84.95</v>
      </c>
      <c r="D44" s="7">
        <f t="shared" si="1"/>
        <v>84.95</v>
      </c>
    </row>
    <row r="45" spans="1:4" x14ac:dyDescent="0.25">
      <c r="A45" s="6" t="s">
        <v>792</v>
      </c>
      <c r="B45" s="4">
        <v>1</v>
      </c>
      <c r="C45" s="15">
        <v>119.99</v>
      </c>
      <c r="D45" s="7">
        <f t="shared" si="1"/>
        <v>119.99</v>
      </c>
    </row>
    <row r="46" spans="1:4" x14ac:dyDescent="0.25">
      <c r="A46" s="6" t="s">
        <v>101</v>
      </c>
      <c r="B46" s="4">
        <v>1</v>
      </c>
      <c r="C46" s="15">
        <v>269</v>
      </c>
      <c r="D46" s="7">
        <f t="shared" si="1"/>
        <v>269</v>
      </c>
    </row>
    <row r="47" spans="1:4" x14ac:dyDescent="0.25">
      <c r="A47" s="6" t="s">
        <v>864</v>
      </c>
      <c r="B47" s="4">
        <v>1</v>
      </c>
      <c r="C47" s="15">
        <v>219.95</v>
      </c>
      <c r="D47" s="7">
        <f t="shared" si="1"/>
        <v>219.95</v>
      </c>
    </row>
    <row r="48" spans="1:4" x14ac:dyDescent="0.25">
      <c r="A48" s="6" t="s">
        <v>77</v>
      </c>
      <c r="B48" s="4">
        <v>1</v>
      </c>
      <c r="C48" s="15">
        <v>99.95</v>
      </c>
      <c r="D48" s="7">
        <f t="shared" si="1"/>
        <v>99.95</v>
      </c>
    </row>
    <row r="49" spans="1:4" x14ac:dyDescent="0.25">
      <c r="A49" s="6" t="s">
        <v>579</v>
      </c>
      <c r="B49" s="4">
        <v>1</v>
      </c>
      <c r="C49" s="15">
        <v>79.95</v>
      </c>
      <c r="D49" s="7">
        <f t="shared" si="1"/>
        <v>79.95</v>
      </c>
    </row>
    <row r="50" spans="1:4" x14ac:dyDescent="0.25">
      <c r="A50" s="6" t="s">
        <v>385</v>
      </c>
      <c r="B50" s="4">
        <v>1</v>
      </c>
      <c r="C50" s="15">
        <v>399</v>
      </c>
      <c r="D50" s="7">
        <f t="shared" si="1"/>
        <v>399</v>
      </c>
    </row>
    <row r="51" spans="1:4" x14ac:dyDescent="0.25">
      <c r="A51" s="6" t="s">
        <v>331</v>
      </c>
      <c r="B51" s="4">
        <v>1</v>
      </c>
      <c r="C51" s="15">
        <v>209.95</v>
      </c>
      <c r="D51" s="7">
        <f t="shared" si="1"/>
        <v>209.95</v>
      </c>
    </row>
    <row r="52" spans="1:4" x14ac:dyDescent="0.25">
      <c r="A52" s="6" t="s">
        <v>901</v>
      </c>
      <c r="B52" s="4">
        <v>504</v>
      </c>
      <c r="C52" s="15">
        <v>83048.76999999999</v>
      </c>
      <c r="D52" s="9">
        <f t="shared" si="1"/>
        <v>164.77930555555554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workbookViewId="0"/>
  </sheetViews>
  <sheetFormatPr defaultColWidth="11.42578125" defaultRowHeight="15" x14ac:dyDescent="0.25"/>
  <cols>
    <col min="1" max="1" width="22.140625" bestFit="1" customWidth="1"/>
    <col min="2" max="2" width="31.7109375" bestFit="1" customWidth="1"/>
  </cols>
  <sheetData>
    <row r="3" spans="1:2" x14ac:dyDescent="0.25">
      <c r="A3" s="5" t="s">
        <v>8</v>
      </c>
      <c r="B3" t="s">
        <v>895</v>
      </c>
    </row>
    <row r="4" spans="1:2" x14ac:dyDescent="0.25">
      <c r="A4" s="6" t="s">
        <v>21</v>
      </c>
      <c r="B4" s="4">
        <v>193</v>
      </c>
    </row>
    <row r="5" spans="1:2" x14ac:dyDescent="0.25">
      <c r="A5" s="6" t="s">
        <v>33</v>
      </c>
      <c r="B5" s="4">
        <v>80</v>
      </c>
    </row>
    <row r="6" spans="1:2" x14ac:dyDescent="0.25">
      <c r="A6" s="6" t="s">
        <v>42</v>
      </c>
      <c r="B6" s="4">
        <v>75</v>
      </c>
    </row>
    <row r="7" spans="1:2" x14ac:dyDescent="0.25">
      <c r="A7" s="6" t="s">
        <v>252</v>
      </c>
      <c r="B7" s="4">
        <v>65</v>
      </c>
    </row>
    <row r="8" spans="1:2" x14ac:dyDescent="0.25">
      <c r="A8" s="6" t="s">
        <v>94</v>
      </c>
      <c r="B8" s="4">
        <v>38</v>
      </c>
    </row>
    <row r="9" spans="1:2" x14ac:dyDescent="0.25">
      <c r="A9" s="6" t="s">
        <v>189</v>
      </c>
      <c r="B9" s="4">
        <v>29</v>
      </c>
    </row>
    <row r="10" spans="1:2" x14ac:dyDescent="0.25">
      <c r="A10" s="6" t="s">
        <v>226</v>
      </c>
      <c r="B10" s="4">
        <v>9</v>
      </c>
    </row>
    <row r="11" spans="1:2" x14ac:dyDescent="0.25">
      <c r="A11" s="6" t="s">
        <v>638</v>
      </c>
      <c r="B11" s="4">
        <v>5</v>
      </c>
    </row>
    <row r="12" spans="1:2" x14ac:dyDescent="0.25">
      <c r="A12" s="6" t="s">
        <v>56</v>
      </c>
      <c r="B12" s="4">
        <v>5</v>
      </c>
    </row>
    <row r="13" spans="1:2" x14ac:dyDescent="0.25">
      <c r="A13" s="6" t="s">
        <v>530</v>
      </c>
      <c r="B13" s="4">
        <v>2</v>
      </c>
    </row>
    <row r="14" spans="1:2" x14ac:dyDescent="0.25">
      <c r="A14" s="6" t="s">
        <v>315</v>
      </c>
      <c r="B14" s="4">
        <v>1</v>
      </c>
    </row>
    <row r="15" spans="1:2" x14ac:dyDescent="0.25">
      <c r="A15" s="6" t="s">
        <v>436</v>
      </c>
      <c r="B15" s="4">
        <v>1</v>
      </c>
    </row>
    <row r="16" spans="1:2" x14ac:dyDescent="0.25">
      <c r="A16" s="6" t="s">
        <v>844</v>
      </c>
      <c r="B16" s="4">
        <v>1</v>
      </c>
    </row>
    <row r="17" spans="1:2" x14ac:dyDescent="0.25">
      <c r="A17" s="6" t="s">
        <v>901</v>
      </c>
      <c r="B17" s="4">
        <v>504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A6" sqref="A6"/>
    </sheetView>
  </sheetViews>
  <sheetFormatPr defaultColWidth="11.42578125" defaultRowHeight="15" x14ac:dyDescent="0.25"/>
  <cols>
    <col min="1" max="1" width="9.42578125" bestFit="1" customWidth="1"/>
    <col min="2" max="2" width="31.7109375" bestFit="1" customWidth="1"/>
  </cols>
  <sheetData>
    <row r="3" spans="1:2" x14ac:dyDescent="0.25">
      <c r="A3" s="5" t="s">
        <v>9</v>
      </c>
      <c r="B3" t="s">
        <v>895</v>
      </c>
    </row>
    <row r="4" spans="1:2" x14ac:dyDescent="0.25">
      <c r="A4" s="6" t="s">
        <v>896</v>
      </c>
      <c r="B4" s="4">
        <v>504</v>
      </c>
    </row>
    <row r="5" spans="1:2" x14ac:dyDescent="0.25">
      <c r="A5" s="6" t="s">
        <v>901</v>
      </c>
      <c r="B5" s="4">
        <v>504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4"/>
  <sheetViews>
    <sheetView topLeftCell="B1" workbookViewId="0">
      <selection activeCell="J8" sqref="J8"/>
    </sheetView>
  </sheetViews>
  <sheetFormatPr defaultColWidth="9.140625" defaultRowHeight="15" x14ac:dyDescent="0.25"/>
  <cols>
    <col min="1" max="1" width="26" bestFit="1" customWidth="1"/>
    <col min="2" max="2" width="23.42578125" bestFit="1" customWidth="1"/>
    <col min="3" max="3" width="15.42578125" bestFit="1" customWidth="1"/>
    <col min="4" max="4" width="14" bestFit="1" customWidth="1"/>
    <col min="5" max="5" width="7.7109375" bestFit="1" customWidth="1"/>
    <col min="6" max="6" width="8.42578125" bestFit="1" customWidth="1"/>
    <col min="7" max="7" width="11.140625" bestFit="1" customWidth="1"/>
    <col min="8" max="8" width="28.42578125" bestFit="1" customWidth="1"/>
    <col min="9" max="9" width="13.7109375" bestFit="1" customWidth="1"/>
    <col min="10" max="10" width="22.140625" bestFit="1" customWidth="1"/>
    <col min="11" max="11" width="6.42578125" bestFit="1" customWidth="1"/>
    <col min="12" max="12" width="14.28515625" bestFit="1" customWidth="1"/>
    <col min="13" max="13" width="41" bestFit="1" customWidth="1"/>
    <col min="14" max="14" width="8" bestFit="1" customWidth="1"/>
    <col min="15" max="15" width="9.85546875" bestFit="1" customWidth="1"/>
    <col min="16" max="16" width="9.42578125" bestFit="1" customWidth="1"/>
  </cols>
  <sheetData>
    <row r="1" spans="1:16" ht="24" x14ac:dyDescent="0.25">
      <c r="A1" s="2" t="s">
        <v>12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14" t="s">
        <v>13</v>
      </c>
      <c r="O1" s="3" t="s">
        <v>894</v>
      </c>
      <c r="P1" s="3" t="s">
        <v>899</v>
      </c>
    </row>
    <row r="2" spans="1:16" x14ac:dyDescent="0.25">
      <c r="A2" t="s">
        <v>24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21</v>
      </c>
      <c r="K2" t="s">
        <v>896</v>
      </c>
      <c r="L2" t="s">
        <v>22</v>
      </c>
      <c r="M2" t="s">
        <v>23</v>
      </c>
      <c r="N2" s="10">
        <v>69.95</v>
      </c>
      <c r="O2">
        <v>2</v>
      </c>
      <c r="P2" s="10">
        <f>O2*N2</f>
        <v>139.9</v>
      </c>
    </row>
    <row r="3" spans="1:16" x14ac:dyDescent="0.25">
      <c r="A3" t="s">
        <v>36</v>
      </c>
      <c r="B3" t="s">
        <v>25</v>
      </c>
      <c r="C3" t="s">
        <v>26</v>
      </c>
      <c r="D3" t="s">
        <v>27</v>
      </c>
      <c r="E3" t="s">
        <v>28</v>
      </c>
      <c r="F3" t="s">
        <v>29</v>
      </c>
      <c r="G3" t="s">
        <v>30</v>
      </c>
      <c r="H3" t="s">
        <v>31</v>
      </c>
      <c r="I3" t="s">
        <v>32</v>
      </c>
      <c r="J3" t="s">
        <v>33</v>
      </c>
      <c r="K3" t="s">
        <v>896</v>
      </c>
      <c r="L3" t="s">
        <v>34</v>
      </c>
      <c r="M3" t="s">
        <v>35</v>
      </c>
      <c r="N3" s="10">
        <v>129.99</v>
      </c>
      <c r="O3">
        <v>1</v>
      </c>
      <c r="P3" s="10">
        <f t="shared" ref="P3:P66" si="0">O3*N3</f>
        <v>129.99</v>
      </c>
    </row>
    <row r="4" spans="1:16" x14ac:dyDescent="0.25">
      <c r="A4" t="s">
        <v>45</v>
      </c>
      <c r="B4" t="s">
        <v>37</v>
      </c>
      <c r="C4" t="s">
        <v>38</v>
      </c>
      <c r="D4" t="s">
        <v>39</v>
      </c>
      <c r="E4" t="s">
        <v>40</v>
      </c>
      <c r="F4" t="s">
        <v>29</v>
      </c>
      <c r="G4" t="s">
        <v>30</v>
      </c>
      <c r="H4" t="s">
        <v>31</v>
      </c>
      <c r="I4" t="s">
        <v>41</v>
      </c>
      <c r="J4" t="s">
        <v>42</v>
      </c>
      <c r="K4" t="s">
        <v>896</v>
      </c>
      <c r="L4" t="s">
        <v>43</v>
      </c>
      <c r="M4" t="s">
        <v>44</v>
      </c>
      <c r="N4" s="10">
        <v>170</v>
      </c>
      <c r="O4">
        <v>5</v>
      </c>
      <c r="P4" s="10">
        <f t="shared" si="0"/>
        <v>850</v>
      </c>
    </row>
    <row r="5" spans="1:16" x14ac:dyDescent="0.25">
      <c r="A5" t="s">
        <v>45</v>
      </c>
      <c r="B5" t="s">
        <v>46</v>
      </c>
      <c r="C5" t="s">
        <v>47</v>
      </c>
      <c r="D5" t="s">
        <v>48</v>
      </c>
      <c r="E5" t="s">
        <v>28</v>
      </c>
      <c r="F5" t="s">
        <v>29</v>
      </c>
      <c r="G5" t="s">
        <v>30</v>
      </c>
      <c r="H5" t="s">
        <v>31</v>
      </c>
      <c r="I5" t="s">
        <v>41</v>
      </c>
      <c r="J5" t="s">
        <v>42</v>
      </c>
      <c r="K5" t="s">
        <v>896</v>
      </c>
      <c r="L5" t="s">
        <v>49</v>
      </c>
      <c r="M5" t="s">
        <v>50</v>
      </c>
      <c r="N5" s="10">
        <v>150</v>
      </c>
      <c r="O5">
        <v>8</v>
      </c>
      <c r="P5" s="10">
        <f t="shared" si="0"/>
        <v>1200</v>
      </c>
    </row>
    <row r="6" spans="1:16" x14ac:dyDescent="0.25">
      <c r="A6" t="s">
        <v>59</v>
      </c>
      <c r="B6" t="s">
        <v>51</v>
      </c>
      <c r="C6" t="s">
        <v>52</v>
      </c>
      <c r="D6" t="s">
        <v>53</v>
      </c>
      <c r="E6" t="s">
        <v>54</v>
      </c>
      <c r="F6" t="s">
        <v>29</v>
      </c>
      <c r="G6" t="s">
        <v>30</v>
      </c>
      <c r="H6" t="s">
        <v>55</v>
      </c>
      <c r="I6" t="s">
        <v>41</v>
      </c>
      <c r="J6" t="s">
        <v>56</v>
      </c>
      <c r="K6" t="s">
        <v>896</v>
      </c>
      <c r="L6" t="s">
        <v>57</v>
      </c>
      <c r="M6" t="s">
        <v>58</v>
      </c>
      <c r="N6" s="10">
        <v>970</v>
      </c>
      <c r="O6">
        <v>1</v>
      </c>
      <c r="P6" s="10">
        <f t="shared" si="0"/>
        <v>970</v>
      </c>
    </row>
    <row r="7" spans="1:16" x14ac:dyDescent="0.25">
      <c r="A7" t="s">
        <v>65</v>
      </c>
      <c r="B7" t="s">
        <v>60</v>
      </c>
      <c r="C7" t="s">
        <v>61</v>
      </c>
      <c r="D7" t="s">
        <v>62</v>
      </c>
      <c r="E7" t="s">
        <v>40</v>
      </c>
      <c r="F7" t="s">
        <v>29</v>
      </c>
      <c r="G7" t="s">
        <v>30</v>
      </c>
      <c r="H7" t="s">
        <v>31</v>
      </c>
      <c r="I7" t="s">
        <v>32</v>
      </c>
      <c r="J7" t="s">
        <v>33</v>
      </c>
      <c r="K7" t="s">
        <v>896</v>
      </c>
      <c r="L7" t="s">
        <v>63</v>
      </c>
      <c r="M7" t="s">
        <v>64</v>
      </c>
      <c r="N7" s="10">
        <v>189.95</v>
      </c>
      <c r="O7">
        <v>1</v>
      </c>
      <c r="P7" s="10">
        <f t="shared" si="0"/>
        <v>189.95</v>
      </c>
    </row>
    <row r="8" spans="1:16" x14ac:dyDescent="0.25">
      <c r="A8" t="s">
        <v>24</v>
      </c>
      <c r="B8" t="s">
        <v>66</v>
      </c>
      <c r="C8" t="s">
        <v>67</v>
      </c>
      <c r="D8" t="s">
        <v>68</v>
      </c>
      <c r="E8" t="s">
        <v>69</v>
      </c>
      <c r="F8" t="s">
        <v>18</v>
      </c>
      <c r="G8" t="s">
        <v>19</v>
      </c>
      <c r="H8" t="s">
        <v>20</v>
      </c>
      <c r="I8" t="s">
        <v>21</v>
      </c>
      <c r="J8" t="s">
        <v>21</v>
      </c>
      <c r="K8" t="s">
        <v>896</v>
      </c>
      <c r="L8" t="s">
        <v>70</v>
      </c>
      <c r="M8" t="s">
        <v>23</v>
      </c>
      <c r="N8" s="10">
        <v>69.95</v>
      </c>
      <c r="O8">
        <v>3</v>
      </c>
      <c r="P8" s="10">
        <f t="shared" si="0"/>
        <v>209.85000000000002</v>
      </c>
    </row>
    <row r="9" spans="1:16" x14ac:dyDescent="0.25">
      <c r="A9" t="s">
        <v>77</v>
      </c>
      <c r="B9" t="s">
        <v>71</v>
      </c>
      <c r="C9" t="s">
        <v>72</v>
      </c>
      <c r="D9" t="s">
        <v>73</v>
      </c>
      <c r="E9" t="s">
        <v>74</v>
      </c>
      <c r="F9" t="s">
        <v>29</v>
      </c>
      <c r="G9" t="s">
        <v>75</v>
      </c>
      <c r="H9" t="s">
        <v>31</v>
      </c>
      <c r="I9" t="s">
        <v>41</v>
      </c>
      <c r="J9" t="s">
        <v>33</v>
      </c>
      <c r="K9" t="s">
        <v>896</v>
      </c>
      <c r="L9" t="s">
        <v>57</v>
      </c>
      <c r="M9" t="s">
        <v>76</v>
      </c>
      <c r="N9" s="10">
        <v>99.95</v>
      </c>
      <c r="O9">
        <v>1</v>
      </c>
      <c r="P9" s="10">
        <f t="shared" si="0"/>
        <v>99.95</v>
      </c>
    </row>
    <row r="10" spans="1:16" x14ac:dyDescent="0.25">
      <c r="A10" t="s">
        <v>84</v>
      </c>
      <c r="B10" t="s">
        <v>78</v>
      </c>
      <c r="C10" t="s">
        <v>79</v>
      </c>
      <c r="D10" t="s">
        <v>80</v>
      </c>
      <c r="E10" t="s">
        <v>81</v>
      </c>
      <c r="F10" t="s">
        <v>29</v>
      </c>
      <c r="G10" t="s">
        <v>30</v>
      </c>
      <c r="H10" t="s">
        <v>55</v>
      </c>
      <c r="I10" t="s">
        <v>41</v>
      </c>
      <c r="J10" t="s">
        <v>56</v>
      </c>
      <c r="K10" t="s">
        <v>896</v>
      </c>
      <c r="L10" t="s">
        <v>82</v>
      </c>
      <c r="M10" t="s">
        <v>83</v>
      </c>
      <c r="N10" s="10">
        <v>709.95</v>
      </c>
      <c r="O10">
        <v>1</v>
      </c>
      <c r="P10" s="10">
        <f t="shared" si="0"/>
        <v>709.95</v>
      </c>
    </row>
    <row r="11" spans="1:16" x14ac:dyDescent="0.25">
      <c r="A11" t="s">
        <v>90</v>
      </c>
      <c r="B11" t="s">
        <v>85</v>
      </c>
      <c r="C11" t="s">
        <v>86</v>
      </c>
      <c r="D11" t="s">
        <v>87</v>
      </c>
      <c r="E11" t="s">
        <v>88</v>
      </c>
      <c r="F11" t="s">
        <v>29</v>
      </c>
      <c r="G11" t="s">
        <v>30</v>
      </c>
      <c r="H11" t="s">
        <v>31</v>
      </c>
      <c r="I11" t="s">
        <v>41</v>
      </c>
      <c r="J11" t="s">
        <v>33</v>
      </c>
      <c r="K11" t="s">
        <v>896</v>
      </c>
      <c r="L11" t="s">
        <v>57</v>
      </c>
      <c r="M11" t="s">
        <v>89</v>
      </c>
      <c r="N11" s="10">
        <v>294.95</v>
      </c>
      <c r="O11">
        <v>2</v>
      </c>
      <c r="P11" s="10">
        <f t="shared" si="0"/>
        <v>589.9</v>
      </c>
    </row>
    <row r="12" spans="1:16" x14ac:dyDescent="0.25">
      <c r="A12" t="s">
        <v>96</v>
      </c>
      <c r="B12" t="s">
        <v>91</v>
      </c>
      <c r="C12" t="s">
        <v>92</v>
      </c>
      <c r="D12" t="s">
        <v>93</v>
      </c>
      <c r="E12" t="s">
        <v>40</v>
      </c>
      <c r="F12" t="s">
        <v>29</v>
      </c>
      <c r="G12" t="s">
        <v>30</v>
      </c>
      <c r="H12" t="s">
        <v>55</v>
      </c>
      <c r="I12" t="s">
        <v>41</v>
      </c>
      <c r="J12" t="s">
        <v>94</v>
      </c>
      <c r="K12" t="s">
        <v>896</v>
      </c>
      <c r="L12" t="s">
        <v>57</v>
      </c>
      <c r="M12" t="s">
        <v>95</v>
      </c>
      <c r="N12" s="10">
        <v>729</v>
      </c>
      <c r="O12">
        <v>2</v>
      </c>
      <c r="P12" s="10">
        <f t="shared" si="0"/>
        <v>1458</v>
      </c>
    </row>
    <row r="13" spans="1:16" x14ac:dyDescent="0.25">
      <c r="A13" t="s">
        <v>101</v>
      </c>
      <c r="B13" t="s">
        <v>97</v>
      </c>
      <c r="C13" t="s">
        <v>98</v>
      </c>
      <c r="D13" t="s">
        <v>99</v>
      </c>
      <c r="E13" t="s">
        <v>88</v>
      </c>
      <c r="F13" t="s">
        <v>29</v>
      </c>
      <c r="G13" t="s">
        <v>30</v>
      </c>
      <c r="H13" t="s">
        <v>31</v>
      </c>
      <c r="I13" t="s">
        <v>41</v>
      </c>
      <c r="J13" t="s">
        <v>33</v>
      </c>
      <c r="K13" t="s">
        <v>896</v>
      </c>
      <c r="L13" t="s">
        <v>57</v>
      </c>
      <c r="M13" t="s">
        <v>100</v>
      </c>
      <c r="N13" s="10">
        <v>269</v>
      </c>
      <c r="O13">
        <v>1</v>
      </c>
      <c r="P13" s="10">
        <f t="shared" si="0"/>
        <v>269</v>
      </c>
    </row>
    <row r="14" spans="1:16" x14ac:dyDescent="0.25">
      <c r="A14" t="s">
        <v>24</v>
      </c>
      <c r="B14" t="s">
        <v>102</v>
      </c>
      <c r="C14" t="s">
        <v>15</v>
      </c>
      <c r="D14" t="s">
        <v>103</v>
      </c>
      <c r="E14" t="s">
        <v>104</v>
      </c>
      <c r="F14" t="s">
        <v>18</v>
      </c>
      <c r="G14" t="s">
        <v>19</v>
      </c>
      <c r="H14" t="s">
        <v>20</v>
      </c>
      <c r="I14" t="s">
        <v>21</v>
      </c>
      <c r="J14" t="s">
        <v>21</v>
      </c>
      <c r="K14" t="s">
        <v>896</v>
      </c>
      <c r="L14" t="s">
        <v>22</v>
      </c>
      <c r="M14" t="s">
        <v>23</v>
      </c>
      <c r="N14" s="10">
        <v>69.95</v>
      </c>
      <c r="O14">
        <v>3</v>
      </c>
      <c r="P14" s="10">
        <f t="shared" si="0"/>
        <v>209.85000000000002</v>
      </c>
    </row>
    <row r="15" spans="1:16" x14ac:dyDescent="0.25">
      <c r="A15" t="s">
        <v>112</v>
      </c>
      <c r="B15" t="s">
        <v>105</v>
      </c>
      <c r="C15" t="s">
        <v>106</v>
      </c>
      <c r="D15" t="s">
        <v>107</v>
      </c>
      <c r="E15" t="s">
        <v>108</v>
      </c>
      <c r="F15" t="s">
        <v>18</v>
      </c>
      <c r="G15" t="s">
        <v>109</v>
      </c>
      <c r="H15" t="s">
        <v>20</v>
      </c>
      <c r="I15" t="s">
        <v>21</v>
      </c>
      <c r="J15" t="s">
        <v>21</v>
      </c>
      <c r="K15" t="s">
        <v>896</v>
      </c>
      <c r="L15" t="s">
        <v>110</v>
      </c>
      <c r="M15" t="s">
        <v>111</v>
      </c>
      <c r="N15" s="10">
        <v>84.99</v>
      </c>
      <c r="O15">
        <v>4</v>
      </c>
      <c r="P15" s="10">
        <f t="shared" si="0"/>
        <v>339.96</v>
      </c>
    </row>
    <row r="16" spans="1:16" x14ac:dyDescent="0.25">
      <c r="A16" t="s">
        <v>112</v>
      </c>
      <c r="B16" t="s">
        <v>113</v>
      </c>
      <c r="C16" t="s">
        <v>114</v>
      </c>
      <c r="D16" t="s">
        <v>115</v>
      </c>
      <c r="E16" t="s">
        <v>116</v>
      </c>
      <c r="F16" t="s">
        <v>18</v>
      </c>
      <c r="G16" t="s">
        <v>109</v>
      </c>
      <c r="H16" t="s">
        <v>20</v>
      </c>
      <c r="I16" t="s">
        <v>21</v>
      </c>
      <c r="J16" t="s">
        <v>21</v>
      </c>
      <c r="K16" t="s">
        <v>896</v>
      </c>
      <c r="L16" t="s">
        <v>117</v>
      </c>
      <c r="M16" t="s">
        <v>118</v>
      </c>
      <c r="N16" s="10">
        <v>84.99</v>
      </c>
      <c r="O16">
        <v>1</v>
      </c>
      <c r="P16" s="10">
        <f t="shared" si="0"/>
        <v>84.99</v>
      </c>
    </row>
    <row r="17" spans="1:16" x14ac:dyDescent="0.25">
      <c r="A17" t="s">
        <v>124</v>
      </c>
      <c r="B17" t="s">
        <v>119</v>
      </c>
      <c r="C17" t="s">
        <v>120</v>
      </c>
      <c r="D17" t="s">
        <v>121</v>
      </c>
      <c r="E17" t="s">
        <v>88</v>
      </c>
      <c r="F17" t="s">
        <v>29</v>
      </c>
      <c r="G17" t="s">
        <v>30</v>
      </c>
      <c r="H17" t="s">
        <v>55</v>
      </c>
      <c r="I17" t="s">
        <v>32</v>
      </c>
      <c r="J17" t="s">
        <v>94</v>
      </c>
      <c r="K17" t="s">
        <v>896</v>
      </c>
      <c r="L17" t="s">
        <v>122</v>
      </c>
      <c r="M17" t="s">
        <v>123</v>
      </c>
      <c r="N17" s="10">
        <v>149.94999999999999</v>
      </c>
      <c r="O17">
        <v>1</v>
      </c>
      <c r="P17" s="10">
        <f t="shared" si="0"/>
        <v>149.94999999999999</v>
      </c>
    </row>
    <row r="18" spans="1:16" x14ac:dyDescent="0.25">
      <c r="A18" t="s">
        <v>124</v>
      </c>
      <c r="B18" t="s">
        <v>125</v>
      </c>
      <c r="C18" t="s">
        <v>126</v>
      </c>
      <c r="D18" t="s">
        <v>127</v>
      </c>
      <c r="E18" t="s">
        <v>40</v>
      </c>
      <c r="F18" t="s">
        <v>29</v>
      </c>
      <c r="G18" t="s">
        <v>30</v>
      </c>
      <c r="H18" t="s">
        <v>31</v>
      </c>
      <c r="I18" t="s">
        <v>32</v>
      </c>
      <c r="J18" t="s">
        <v>33</v>
      </c>
      <c r="K18" t="s">
        <v>896</v>
      </c>
      <c r="L18" t="s">
        <v>70</v>
      </c>
      <c r="M18" t="s">
        <v>128</v>
      </c>
      <c r="N18" s="10">
        <v>179.95</v>
      </c>
      <c r="O18">
        <v>1</v>
      </c>
      <c r="P18" s="10">
        <f t="shared" si="0"/>
        <v>179.95</v>
      </c>
    </row>
    <row r="19" spans="1:16" x14ac:dyDescent="0.25">
      <c r="A19" t="s">
        <v>112</v>
      </c>
      <c r="B19" t="s">
        <v>129</v>
      </c>
      <c r="C19" t="s">
        <v>130</v>
      </c>
      <c r="D19" t="s">
        <v>131</v>
      </c>
      <c r="E19" t="s">
        <v>132</v>
      </c>
      <c r="F19" t="s">
        <v>18</v>
      </c>
      <c r="G19" t="s">
        <v>109</v>
      </c>
      <c r="H19" t="s">
        <v>20</v>
      </c>
      <c r="I19" t="s">
        <v>21</v>
      </c>
      <c r="J19" t="s">
        <v>21</v>
      </c>
      <c r="K19" t="s">
        <v>896</v>
      </c>
      <c r="L19" t="s">
        <v>117</v>
      </c>
      <c r="M19" t="s">
        <v>133</v>
      </c>
      <c r="N19" s="10">
        <v>79.989999999999995</v>
      </c>
      <c r="O19">
        <v>8</v>
      </c>
      <c r="P19" s="10">
        <f t="shared" si="0"/>
        <v>639.91999999999996</v>
      </c>
    </row>
    <row r="20" spans="1:16" x14ac:dyDescent="0.25">
      <c r="A20" t="s">
        <v>124</v>
      </c>
      <c r="B20" t="s">
        <v>134</v>
      </c>
      <c r="C20" t="s">
        <v>135</v>
      </c>
      <c r="D20" t="s">
        <v>136</v>
      </c>
      <c r="E20" t="s">
        <v>137</v>
      </c>
      <c r="F20" t="s">
        <v>29</v>
      </c>
      <c r="G20" t="s">
        <v>30</v>
      </c>
      <c r="H20" t="s">
        <v>55</v>
      </c>
      <c r="I20" t="s">
        <v>32</v>
      </c>
      <c r="J20" t="s">
        <v>94</v>
      </c>
      <c r="K20" t="s">
        <v>896</v>
      </c>
      <c r="L20" t="s">
        <v>138</v>
      </c>
      <c r="M20" t="s">
        <v>139</v>
      </c>
      <c r="N20" s="10">
        <v>149.94999999999999</v>
      </c>
      <c r="O20">
        <v>2</v>
      </c>
      <c r="P20" s="10">
        <f t="shared" si="0"/>
        <v>299.89999999999998</v>
      </c>
    </row>
    <row r="21" spans="1:16" x14ac:dyDescent="0.25">
      <c r="A21" t="s">
        <v>112</v>
      </c>
      <c r="B21" t="s">
        <v>140</v>
      </c>
      <c r="C21" t="s">
        <v>141</v>
      </c>
      <c r="D21" t="s">
        <v>142</v>
      </c>
      <c r="E21" t="s">
        <v>116</v>
      </c>
      <c r="F21" t="s">
        <v>18</v>
      </c>
      <c r="G21" t="s">
        <v>143</v>
      </c>
      <c r="H21" t="s">
        <v>20</v>
      </c>
      <c r="I21" t="s">
        <v>21</v>
      </c>
      <c r="J21" t="s">
        <v>21</v>
      </c>
      <c r="K21" t="s">
        <v>896</v>
      </c>
      <c r="L21" t="s">
        <v>144</v>
      </c>
      <c r="M21" t="s">
        <v>145</v>
      </c>
      <c r="N21" s="10">
        <v>84.99</v>
      </c>
      <c r="O21">
        <v>1</v>
      </c>
      <c r="P21" s="10">
        <f t="shared" si="0"/>
        <v>84.99</v>
      </c>
    </row>
    <row r="22" spans="1:16" x14ac:dyDescent="0.25">
      <c r="A22" t="s">
        <v>96</v>
      </c>
      <c r="B22" t="s">
        <v>146</v>
      </c>
      <c r="C22" t="s">
        <v>92</v>
      </c>
      <c r="D22" t="s">
        <v>147</v>
      </c>
      <c r="E22" t="s">
        <v>88</v>
      </c>
      <c r="F22" t="s">
        <v>29</v>
      </c>
      <c r="G22" t="s">
        <v>30</v>
      </c>
      <c r="H22" t="s">
        <v>55</v>
      </c>
      <c r="I22" t="s">
        <v>41</v>
      </c>
      <c r="J22" t="s">
        <v>94</v>
      </c>
      <c r="K22" t="s">
        <v>896</v>
      </c>
      <c r="L22" t="s">
        <v>57</v>
      </c>
      <c r="M22" t="s">
        <v>95</v>
      </c>
      <c r="N22" s="10">
        <v>729</v>
      </c>
      <c r="O22">
        <v>1</v>
      </c>
      <c r="P22" s="10">
        <f t="shared" si="0"/>
        <v>729</v>
      </c>
    </row>
    <row r="23" spans="1:16" x14ac:dyDescent="0.25">
      <c r="A23" t="s">
        <v>45</v>
      </c>
      <c r="B23" t="s">
        <v>148</v>
      </c>
      <c r="C23" t="s">
        <v>149</v>
      </c>
      <c r="D23" t="s">
        <v>150</v>
      </c>
      <c r="E23" t="s">
        <v>40</v>
      </c>
      <c r="F23" t="s">
        <v>29</v>
      </c>
      <c r="G23" t="s">
        <v>30</v>
      </c>
      <c r="H23" t="s">
        <v>31</v>
      </c>
      <c r="I23" t="s">
        <v>32</v>
      </c>
      <c r="J23" t="s">
        <v>33</v>
      </c>
      <c r="K23" t="s">
        <v>896</v>
      </c>
      <c r="L23" t="s">
        <v>63</v>
      </c>
      <c r="M23" t="s">
        <v>151</v>
      </c>
      <c r="N23" s="10">
        <v>249.95</v>
      </c>
      <c r="O23">
        <v>1</v>
      </c>
      <c r="P23" s="10">
        <f t="shared" si="0"/>
        <v>249.95</v>
      </c>
    </row>
    <row r="24" spans="1:16" x14ac:dyDescent="0.25">
      <c r="A24" t="s">
        <v>45</v>
      </c>
      <c r="B24" t="s">
        <v>152</v>
      </c>
      <c r="C24" t="s">
        <v>153</v>
      </c>
      <c r="D24" t="s">
        <v>154</v>
      </c>
      <c r="E24" t="s">
        <v>28</v>
      </c>
      <c r="F24" t="s">
        <v>29</v>
      </c>
      <c r="G24" t="s">
        <v>30</v>
      </c>
      <c r="H24" t="s">
        <v>31</v>
      </c>
      <c r="I24" t="s">
        <v>41</v>
      </c>
      <c r="J24" t="s">
        <v>42</v>
      </c>
      <c r="K24" t="s">
        <v>896</v>
      </c>
      <c r="L24" t="s">
        <v>70</v>
      </c>
      <c r="M24" t="s">
        <v>44</v>
      </c>
      <c r="N24" s="10">
        <v>170</v>
      </c>
      <c r="O24">
        <v>3</v>
      </c>
      <c r="P24" s="10">
        <f t="shared" si="0"/>
        <v>510</v>
      </c>
    </row>
    <row r="25" spans="1:16" x14ac:dyDescent="0.25">
      <c r="A25" t="s">
        <v>162</v>
      </c>
      <c r="B25" t="s">
        <v>155</v>
      </c>
      <c r="C25" t="s">
        <v>156</v>
      </c>
      <c r="D25" t="s">
        <v>157</v>
      </c>
      <c r="E25" t="s">
        <v>158</v>
      </c>
      <c r="F25" t="s">
        <v>29</v>
      </c>
      <c r="G25" t="s">
        <v>159</v>
      </c>
      <c r="H25" t="s">
        <v>31</v>
      </c>
      <c r="I25" t="s">
        <v>41</v>
      </c>
      <c r="J25" t="s">
        <v>42</v>
      </c>
      <c r="K25" t="s">
        <v>896</v>
      </c>
      <c r="L25" t="s">
        <v>160</v>
      </c>
      <c r="M25" t="s">
        <v>161</v>
      </c>
      <c r="N25" s="10">
        <v>199.95</v>
      </c>
      <c r="O25">
        <v>2</v>
      </c>
      <c r="P25" s="10">
        <f t="shared" si="0"/>
        <v>399.9</v>
      </c>
    </row>
    <row r="26" spans="1:16" x14ac:dyDescent="0.25">
      <c r="A26" t="s">
        <v>112</v>
      </c>
      <c r="B26" t="s">
        <v>163</v>
      </c>
      <c r="C26" t="s">
        <v>141</v>
      </c>
      <c r="D26" t="s">
        <v>164</v>
      </c>
      <c r="E26" t="s">
        <v>132</v>
      </c>
      <c r="F26" t="s">
        <v>18</v>
      </c>
      <c r="G26" t="s">
        <v>143</v>
      </c>
      <c r="H26" t="s">
        <v>20</v>
      </c>
      <c r="I26" t="s">
        <v>21</v>
      </c>
      <c r="J26" t="s">
        <v>21</v>
      </c>
      <c r="K26" t="s">
        <v>896</v>
      </c>
      <c r="L26" t="s">
        <v>144</v>
      </c>
      <c r="M26" t="s">
        <v>145</v>
      </c>
      <c r="N26" s="10">
        <v>84.99</v>
      </c>
      <c r="O26">
        <v>8</v>
      </c>
      <c r="P26" s="10">
        <f t="shared" si="0"/>
        <v>679.92</v>
      </c>
    </row>
    <row r="27" spans="1:16" x14ac:dyDescent="0.25">
      <c r="A27" t="s">
        <v>90</v>
      </c>
      <c r="B27" t="s">
        <v>165</v>
      </c>
      <c r="C27" t="s">
        <v>166</v>
      </c>
      <c r="D27" t="s">
        <v>167</v>
      </c>
      <c r="E27" t="s">
        <v>40</v>
      </c>
      <c r="F27" t="s">
        <v>29</v>
      </c>
      <c r="G27" t="s">
        <v>30</v>
      </c>
      <c r="H27" t="s">
        <v>31</v>
      </c>
      <c r="I27" t="s">
        <v>41</v>
      </c>
      <c r="J27" t="s">
        <v>33</v>
      </c>
      <c r="K27" t="s">
        <v>896</v>
      </c>
      <c r="L27" t="s">
        <v>49</v>
      </c>
      <c r="M27" t="s">
        <v>89</v>
      </c>
      <c r="N27" s="10">
        <v>294.95</v>
      </c>
      <c r="O27">
        <v>1</v>
      </c>
      <c r="P27" s="10">
        <f t="shared" si="0"/>
        <v>294.95</v>
      </c>
    </row>
    <row r="28" spans="1:16" x14ac:dyDescent="0.25">
      <c r="A28" t="s">
        <v>173</v>
      </c>
      <c r="B28" t="s">
        <v>168</v>
      </c>
      <c r="C28" t="s">
        <v>169</v>
      </c>
      <c r="D28" t="s">
        <v>170</v>
      </c>
      <c r="E28" t="s">
        <v>17</v>
      </c>
      <c r="F28" t="s">
        <v>29</v>
      </c>
      <c r="G28" t="s">
        <v>75</v>
      </c>
      <c r="H28" t="s">
        <v>55</v>
      </c>
      <c r="I28" t="s">
        <v>41</v>
      </c>
      <c r="J28" t="s">
        <v>94</v>
      </c>
      <c r="K28" t="s">
        <v>896</v>
      </c>
      <c r="L28" t="s">
        <v>171</v>
      </c>
      <c r="M28" t="s">
        <v>172</v>
      </c>
      <c r="N28" s="10">
        <v>229</v>
      </c>
      <c r="O28">
        <v>1</v>
      </c>
      <c r="P28" s="10">
        <f t="shared" si="0"/>
        <v>229</v>
      </c>
    </row>
    <row r="29" spans="1:16" x14ac:dyDescent="0.25">
      <c r="A29" t="s">
        <v>178</v>
      </c>
      <c r="B29" t="s">
        <v>174</v>
      </c>
      <c r="C29" t="s">
        <v>175</v>
      </c>
      <c r="D29" t="s">
        <v>176</v>
      </c>
      <c r="E29" t="s">
        <v>74</v>
      </c>
      <c r="F29" t="s">
        <v>29</v>
      </c>
      <c r="G29" t="s">
        <v>75</v>
      </c>
      <c r="H29" t="s">
        <v>31</v>
      </c>
      <c r="I29" t="s">
        <v>32</v>
      </c>
      <c r="J29" t="s">
        <v>33</v>
      </c>
      <c r="K29" t="s">
        <v>896</v>
      </c>
      <c r="L29" t="s">
        <v>82</v>
      </c>
      <c r="M29" t="s">
        <v>177</v>
      </c>
      <c r="N29" s="10">
        <v>150</v>
      </c>
      <c r="O29">
        <v>1</v>
      </c>
      <c r="P29" s="10">
        <f t="shared" si="0"/>
        <v>150</v>
      </c>
    </row>
    <row r="30" spans="1:16" x14ac:dyDescent="0.25">
      <c r="A30" t="s">
        <v>184</v>
      </c>
      <c r="B30" t="s">
        <v>179</v>
      </c>
      <c r="C30" t="s">
        <v>180</v>
      </c>
      <c r="D30" t="s">
        <v>181</v>
      </c>
      <c r="E30" t="s">
        <v>182</v>
      </c>
      <c r="F30" t="s">
        <v>29</v>
      </c>
      <c r="G30" t="s">
        <v>75</v>
      </c>
      <c r="H30" t="s">
        <v>31</v>
      </c>
      <c r="I30" t="s">
        <v>41</v>
      </c>
      <c r="J30" t="s">
        <v>42</v>
      </c>
      <c r="K30" t="s">
        <v>896</v>
      </c>
      <c r="L30" t="s">
        <v>117</v>
      </c>
      <c r="M30" t="s">
        <v>183</v>
      </c>
      <c r="N30" s="10">
        <v>89.95</v>
      </c>
      <c r="O30">
        <v>1</v>
      </c>
      <c r="P30" s="10">
        <f t="shared" si="0"/>
        <v>89.95</v>
      </c>
    </row>
    <row r="31" spans="1:16" x14ac:dyDescent="0.25">
      <c r="A31" t="s">
        <v>191</v>
      </c>
      <c r="B31" t="s">
        <v>185</v>
      </c>
      <c r="C31" t="s">
        <v>186</v>
      </c>
      <c r="D31" t="s">
        <v>187</v>
      </c>
      <c r="E31" t="s">
        <v>188</v>
      </c>
      <c r="F31" t="s">
        <v>29</v>
      </c>
      <c r="G31" t="s">
        <v>30</v>
      </c>
      <c r="H31" t="s">
        <v>55</v>
      </c>
      <c r="I31" t="s">
        <v>41</v>
      </c>
      <c r="J31" t="s">
        <v>189</v>
      </c>
      <c r="K31" t="s">
        <v>896</v>
      </c>
      <c r="L31" t="s">
        <v>49</v>
      </c>
      <c r="M31" t="s">
        <v>190</v>
      </c>
      <c r="N31" s="10">
        <v>999.95</v>
      </c>
      <c r="O31">
        <v>1</v>
      </c>
      <c r="P31" s="10">
        <f t="shared" si="0"/>
        <v>999.95</v>
      </c>
    </row>
    <row r="32" spans="1:16" x14ac:dyDescent="0.25">
      <c r="A32" t="s">
        <v>24</v>
      </c>
      <c r="B32" t="s">
        <v>192</v>
      </c>
      <c r="C32" t="s">
        <v>15</v>
      </c>
      <c r="D32" t="s">
        <v>193</v>
      </c>
      <c r="E32" t="s">
        <v>74</v>
      </c>
      <c r="F32" t="s">
        <v>18</v>
      </c>
      <c r="G32" t="s">
        <v>19</v>
      </c>
      <c r="H32" t="s">
        <v>20</v>
      </c>
      <c r="I32" t="s">
        <v>21</v>
      </c>
      <c r="J32" t="s">
        <v>21</v>
      </c>
      <c r="K32" t="s">
        <v>896</v>
      </c>
      <c r="L32" t="s">
        <v>22</v>
      </c>
      <c r="M32" t="s">
        <v>23</v>
      </c>
      <c r="N32" s="10">
        <v>69.95</v>
      </c>
      <c r="O32">
        <v>3</v>
      </c>
      <c r="P32" s="10">
        <f t="shared" si="0"/>
        <v>209.85000000000002</v>
      </c>
    </row>
    <row r="33" spans="1:16" x14ac:dyDescent="0.25">
      <c r="A33" t="s">
        <v>178</v>
      </c>
      <c r="B33" t="s">
        <v>194</v>
      </c>
      <c r="C33" t="s">
        <v>195</v>
      </c>
      <c r="D33" t="s">
        <v>196</v>
      </c>
      <c r="E33" t="s">
        <v>88</v>
      </c>
      <c r="F33" t="s">
        <v>29</v>
      </c>
      <c r="G33" t="s">
        <v>159</v>
      </c>
      <c r="H33" t="s">
        <v>31</v>
      </c>
      <c r="I33" t="s">
        <v>41</v>
      </c>
      <c r="J33" t="s">
        <v>42</v>
      </c>
      <c r="K33" t="s">
        <v>896</v>
      </c>
      <c r="L33" t="s">
        <v>197</v>
      </c>
      <c r="M33" t="s">
        <v>198</v>
      </c>
      <c r="N33" s="10">
        <v>750</v>
      </c>
      <c r="O33">
        <v>1</v>
      </c>
      <c r="P33" s="10">
        <f t="shared" si="0"/>
        <v>750</v>
      </c>
    </row>
    <row r="34" spans="1:16" x14ac:dyDescent="0.25">
      <c r="A34" t="s">
        <v>204</v>
      </c>
      <c r="B34" t="s">
        <v>199</v>
      </c>
      <c r="C34" t="s">
        <v>200</v>
      </c>
      <c r="D34" t="s">
        <v>201</v>
      </c>
      <c r="E34" t="s">
        <v>202</v>
      </c>
      <c r="F34" t="s">
        <v>29</v>
      </c>
      <c r="G34" t="s">
        <v>75</v>
      </c>
      <c r="H34" t="s">
        <v>31</v>
      </c>
      <c r="I34" t="s">
        <v>41</v>
      </c>
      <c r="J34" t="s">
        <v>33</v>
      </c>
      <c r="K34" t="s">
        <v>896</v>
      </c>
      <c r="L34" t="s">
        <v>57</v>
      </c>
      <c r="M34" t="s">
        <v>203</v>
      </c>
      <c r="N34" s="10">
        <v>119.95</v>
      </c>
      <c r="O34">
        <v>1</v>
      </c>
      <c r="P34" s="10">
        <f t="shared" si="0"/>
        <v>119.95</v>
      </c>
    </row>
    <row r="35" spans="1:16" x14ac:dyDescent="0.25">
      <c r="A35" t="s">
        <v>211</v>
      </c>
      <c r="B35" t="s">
        <v>205</v>
      </c>
      <c r="C35" t="s">
        <v>206</v>
      </c>
      <c r="D35" t="s">
        <v>207</v>
      </c>
      <c r="E35" t="s">
        <v>208</v>
      </c>
      <c r="F35" t="s">
        <v>29</v>
      </c>
      <c r="G35" t="s">
        <v>159</v>
      </c>
      <c r="H35" t="s">
        <v>55</v>
      </c>
      <c r="I35" t="s">
        <v>41</v>
      </c>
      <c r="J35" t="s">
        <v>189</v>
      </c>
      <c r="K35" t="s">
        <v>896</v>
      </c>
      <c r="L35" t="s">
        <v>209</v>
      </c>
      <c r="M35" t="s">
        <v>210</v>
      </c>
      <c r="N35" s="10">
        <v>469</v>
      </c>
      <c r="O35">
        <v>4</v>
      </c>
      <c r="P35" s="10">
        <f t="shared" si="0"/>
        <v>1876</v>
      </c>
    </row>
    <row r="36" spans="1:16" x14ac:dyDescent="0.25">
      <c r="A36" t="s">
        <v>124</v>
      </c>
      <c r="B36" t="s">
        <v>212</v>
      </c>
      <c r="C36" t="s">
        <v>213</v>
      </c>
      <c r="D36" t="s">
        <v>214</v>
      </c>
      <c r="E36" t="s">
        <v>215</v>
      </c>
      <c r="F36" t="s">
        <v>29</v>
      </c>
      <c r="G36" t="s">
        <v>30</v>
      </c>
      <c r="H36" t="s">
        <v>31</v>
      </c>
      <c r="I36" t="s">
        <v>32</v>
      </c>
      <c r="J36" t="s">
        <v>33</v>
      </c>
      <c r="K36" t="s">
        <v>896</v>
      </c>
      <c r="L36" t="s">
        <v>110</v>
      </c>
      <c r="M36" t="s">
        <v>216</v>
      </c>
      <c r="N36" s="10">
        <v>79.95</v>
      </c>
      <c r="O36">
        <v>1</v>
      </c>
      <c r="P36" s="10">
        <f t="shared" si="0"/>
        <v>79.95</v>
      </c>
    </row>
    <row r="37" spans="1:16" x14ac:dyDescent="0.25">
      <c r="A37" t="s">
        <v>90</v>
      </c>
      <c r="B37" t="s">
        <v>217</v>
      </c>
      <c r="C37" t="s">
        <v>218</v>
      </c>
      <c r="D37" t="s">
        <v>219</v>
      </c>
      <c r="E37" t="s">
        <v>28</v>
      </c>
      <c r="F37" t="s">
        <v>29</v>
      </c>
      <c r="G37" t="s">
        <v>30</v>
      </c>
      <c r="H37" t="s">
        <v>31</v>
      </c>
      <c r="I37" t="s">
        <v>41</v>
      </c>
      <c r="J37" t="s">
        <v>33</v>
      </c>
      <c r="K37" t="s">
        <v>896</v>
      </c>
      <c r="L37" t="s">
        <v>160</v>
      </c>
      <c r="M37" t="s">
        <v>89</v>
      </c>
      <c r="N37" s="10">
        <v>294.95</v>
      </c>
      <c r="O37">
        <v>2</v>
      </c>
      <c r="P37" s="10">
        <f t="shared" si="0"/>
        <v>589.9</v>
      </c>
    </row>
    <row r="38" spans="1:16" x14ac:dyDescent="0.25">
      <c r="A38" t="s">
        <v>65</v>
      </c>
      <c r="B38" t="s">
        <v>220</v>
      </c>
      <c r="C38" t="s">
        <v>61</v>
      </c>
      <c r="D38" t="s">
        <v>221</v>
      </c>
      <c r="E38" t="s">
        <v>28</v>
      </c>
      <c r="F38" t="s">
        <v>29</v>
      </c>
      <c r="G38" t="s">
        <v>30</v>
      </c>
      <c r="H38" t="s">
        <v>31</v>
      </c>
      <c r="I38" t="s">
        <v>32</v>
      </c>
      <c r="J38" t="s">
        <v>33</v>
      </c>
      <c r="K38" t="s">
        <v>896</v>
      </c>
      <c r="L38" t="s">
        <v>63</v>
      </c>
      <c r="M38" t="s">
        <v>64</v>
      </c>
      <c r="N38" s="10">
        <v>189.95</v>
      </c>
      <c r="O38">
        <v>1</v>
      </c>
      <c r="P38" s="10">
        <f t="shared" si="0"/>
        <v>189.95</v>
      </c>
    </row>
    <row r="39" spans="1:16" x14ac:dyDescent="0.25">
      <c r="A39" t="s">
        <v>228</v>
      </c>
      <c r="B39" t="s">
        <v>222</v>
      </c>
      <c r="C39" t="s">
        <v>223</v>
      </c>
      <c r="D39" t="s">
        <v>224</v>
      </c>
      <c r="E39" t="s">
        <v>40</v>
      </c>
      <c r="F39" t="s">
        <v>29</v>
      </c>
      <c r="G39" t="s">
        <v>30</v>
      </c>
      <c r="H39" t="s">
        <v>225</v>
      </c>
      <c r="I39" t="s">
        <v>32</v>
      </c>
      <c r="J39" t="s">
        <v>226</v>
      </c>
      <c r="K39" t="s">
        <v>896</v>
      </c>
      <c r="L39" t="s">
        <v>144</v>
      </c>
      <c r="M39" t="s">
        <v>227</v>
      </c>
      <c r="N39" s="10">
        <v>69.989999999999995</v>
      </c>
      <c r="O39">
        <v>2</v>
      </c>
      <c r="P39" s="10">
        <f t="shared" si="0"/>
        <v>139.97999999999999</v>
      </c>
    </row>
    <row r="40" spans="1:16" x14ac:dyDescent="0.25">
      <c r="A40" t="s">
        <v>204</v>
      </c>
      <c r="B40" t="s">
        <v>229</v>
      </c>
      <c r="C40" t="s">
        <v>230</v>
      </c>
      <c r="D40" t="s">
        <v>231</v>
      </c>
      <c r="E40" t="s">
        <v>17</v>
      </c>
      <c r="F40" t="s">
        <v>29</v>
      </c>
      <c r="G40" t="s">
        <v>75</v>
      </c>
      <c r="H40" t="s">
        <v>55</v>
      </c>
      <c r="I40" t="s">
        <v>41</v>
      </c>
      <c r="J40" t="s">
        <v>94</v>
      </c>
      <c r="K40" t="s">
        <v>896</v>
      </c>
      <c r="L40" t="s">
        <v>57</v>
      </c>
      <c r="M40" t="s">
        <v>232</v>
      </c>
      <c r="N40" s="10">
        <v>149.94999999999999</v>
      </c>
      <c r="O40">
        <v>1</v>
      </c>
      <c r="P40" s="10">
        <f t="shared" si="0"/>
        <v>149.94999999999999</v>
      </c>
    </row>
    <row r="41" spans="1:16" x14ac:dyDescent="0.25">
      <c r="A41" t="s">
        <v>237</v>
      </c>
      <c r="B41" t="s">
        <v>233</v>
      </c>
      <c r="C41" t="s">
        <v>234</v>
      </c>
      <c r="D41" t="s">
        <v>235</v>
      </c>
      <c r="E41" t="s">
        <v>40</v>
      </c>
      <c r="F41" t="s">
        <v>29</v>
      </c>
      <c r="G41" t="s">
        <v>30</v>
      </c>
      <c r="H41" t="s">
        <v>31</v>
      </c>
      <c r="I41" t="s">
        <v>41</v>
      </c>
      <c r="J41" t="s">
        <v>42</v>
      </c>
      <c r="K41" t="s">
        <v>896</v>
      </c>
      <c r="L41" t="s">
        <v>110</v>
      </c>
      <c r="M41" t="s">
        <v>236</v>
      </c>
      <c r="N41" s="10">
        <v>199.95</v>
      </c>
      <c r="O41">
        <v>2</v>
      </c>
      <c r="P41" s="10">
        <f t="shared" si="0"/>
        <v>399.9</v>
      </c>
    </row>
    <row r="42" spans="1:16" x14ac:dyDescent="0.25">
      <c r="A42" t="s">
        <v>243</v>
      </c>
      <c r="B42" t="s">
        <v>238</v>
      </c>
      <c r="C42" t="s">
        <v>239</v>
      </c>
      <c r="D42" t="s">
        <v>240</v>
      </c>
      <c r="E42" t="s">
        <v>40</v>
      </c>
      <c r="F42" t="s">
        <v>29</v>
      </c>
      <c r="G42" t="s">
        <v>30</v>
      </c>
      <c r="H42" t="s">
        <v>31</v>
      </c>
      <c r="I42" t="s">
        <v>41</v>
      </c>
      <c r="J42" t="s">
        <v>42</v>
      </c>
      <c r="K42" t="s">
        <v>896</v>
      </c>
      <c r="L42" t="s">
        <v>241</v>
      </c>
      <c r="M42" t="s">
        <v>242</v>
      </c>
      <c r="N42" s="10">
        <v>349.96</v>
      </c>
      <c r="O42">
        <v>2</v>
      </c>
      <c r="P42" s="10">
        <f t="shared" si="0"/>
        <v>699.92</v>
      </c>
    </row>
    <row r="43" spans="1:16" x14ac:dyDescent="0.25">
      <c r="A43" t="s">
        <v>178</v>
      </c>
      <c r="B43" t="s">
        <v>244</v>
      </c>
      <c r="C43" t="s">
        <v>245</v>
      </c>
      <c r="D43" t="s">
        <v>246</v>
      </c>
      <c r="E43" t="s">
        <v>247</v>
      </c>
      <c r="F43" t="s">
        <v>29</v>
      </c>
      <c r="G43" t="s">
        <v>75</v>
      </c>
      <c r="H43" t="s">
        <v>31</v>
      </c>
      <c r="I43" t="s">
        <v>32</v>
      </c>
      <c r="J43" t="s">
        <v>33</v>
      </c>
      <c r="K43" t="s">
        <v>896</v>
      </c>
      <c r="L43" t="s">
        <v>241</v>
      </c>
      <c r="M43" t="s">
        <v>177</v>
      </c>
      <c r="N43" s="10">
        <v>150</v>
      </c>
      <c r="O43">
        <v>1</v>
      </c>
      <c r="P43" s="10">
        <f t="shared" si="0"/>
        <v>150</v>
      </c>
    </row>
    <row r="44" spans="1:16" x14ac:dyDescent="0.25">
      <c r="A44" t="s">
        <v>254</v>
      </c>
      <c r="B44" t="s">
        <v>248</v>
      </c>
      <c r="C44" t="s">
        <v>249</v>
      </c>
      <c r="D44" t="s">
        <v>250</v>
      </c>
      <c r="E44" t="s">
        <v>251</v>
      </c>
      <c r="F44" t="s">
        <v>18</v>
      </c>
      <c r="G44" t="s">
        <v>19</v>
      </c>
      <c r="H44" t="s">
        <v>20</v>
      </c>
      <c r="I44" t="s">
        <v>252</v>
      </c>
      <c r="J44" t="s">
        <v>252</v>
      </c>
      <c r="K44" t="s">
        <v>896</v>
      </c>
      <c r="L44" t="s">
        <v>57</v>
      </c>
      <c r="M44" t="s">
        <v>253</v>
      </c>
      <c r="N44" s="10">
        <v>90</v>
      </c>
      <c r="O44">
        <v>4</v>
      </c>
      <c r="P44" s="10">
        <f t="shared" si="0"/>
        <v>360</v>
      </c>
    </row>
    <row r="45" spans="1:16" x14ac:dyDescent="0.25">
      <c r="A45" t="s">
        <v>184</v>
      </c>
      <c r="B45" t="s">
        <v>255</v>
      </c>
      <c r="C45" t="s">
        <v>256</v>
      </c>
      <c r="D45" t="s">
        <v>257</v>
      </c>
      <c r="E45" t="s">
        <v>247</v>
      </c>
      <c r="F45" t="s">
        <v>18</v>
      </c>
      <c r="G45" t="s">
        <v>19</v>
      </c>
      <c r="H45" t="s">
        <v>20</v>
      </c>
      <c r="I45" t="s">
        <v>21</v>
      </c>
      <c r="J45" t="s">
        <v>21</v>
      </c>
      <c r="K45" t="s">
        <v>896</v>
      </c>
      <c r="L45" t="s">
        <v>110</v>
      </c>
      <c r="M45" t="s">
        <v>258</v>
      </c>
      <c r="N45" s="10">
        <v>109.95</v>
      </c>
      <c r="O45">
        <v>1</v>
      </c>
      <c r="P45" s="10">
        <f t="shared" si="0"/>
        <v>109.95</v>
      </c>
    </row>
    <row r="46" spans="1:16" x14ac:dyDescent="0.25">
      <c r="A46" t="s">
        <v>24</v>
      </c>
      <c r="B46" t="s">
        <v>259</v>
      </c>
      <c r="C46" t="s">
        <v>260</v>
      </c>
      <c r="D46" t="s">
        <v>261</v>
      </c>
      <c r="E46" t="s">
        <v>247</v>
      </c>
      <c r="F46" t="s">
        <v>18</v>
      </c>
      <c r="G46" t="s">
        <v>19</v>
      </c>
      <c r="H46" t="s">
        <v>20</v>
      </c>
      <c r="I46" t="s">
        <v>21</v>
      </c>
      <c r="J46" t="s">
        <v>21</v>
      </c>
      <c r="K46" t="s">
        <v>896</v>
      </c>
      <c r="L46" t="s">
        <v>160</v>
      </c>
      <c r="M46" t="s">
        <v>262</v>
      </c>
      <c r="N46" s="10">
        <v>139.94999999999999</v>
      </c>
      <c r="O46">
        <v>1</v>
      </c>
      <c r="P46" s="10">
        <f t="shared" si="0"/>
        <v>139.94999999999999</v>
      </c>
    </row>
    <row r="47" spans="1:16" x14ac:dyDescent="0.25">
      <c r="A47" t="s">
        <v>267</v>
      </c>
      <c r="B47" t="s">
        <v>263</v>
      </c>
      <c r="C47" t="s">
        <v>264</v>
      </c>
      <c r="D47" t="s">
        <v>265</v>
      </c>
      <c r="E47" t="s">
        <v>202</v>
      </c>
      <c r="F47" t="s">
        <v>29</v>
      </c>
      <c r="G47" t="s">
        <v>75</v>
      </c>
      <c r="H47" t="s">
        <v>31</v>
      </c>
      <c r="I47" t="s">
        <v>41</v>
      </c>
      <c r="J47" t="s">
        <v>33</v>
      </c>
      <c r="K47" t="s">
        <v>896</v>
      </c>
      <c r="L47" t="s">
        <v>117</v>
      </c>
      <c r="M47" t="s">
        <v>266</v>
      </c>
      <c r="N47" s="10">
        <v>54.95</v>
      </c>
      <c r="O47">
        <v>2</v>
      </c>
      <c r="P47" s="10">
        <f t="shared" si="0"/>
        <v>109.9</v>
      </c>
    </row>
    <row r="48" spans="1:16" x14ac:dyDescent="0.25">
      <c r="A48" t="s">
        <v>45</v>
      </c>
      <c r="B48" t="s">
        <v>268</v>
      </c>
      <c r="C48" t="s">
        <v>38</v>
      </c>
      <c r="D48" t="s">
        <v>269</v>
      </c>
      <c r="E48" t="s">
        <v>28</v>
      </c>
      <c r="F48" t="s">
        <v>29</v>
      </c>
      <c r="G48" t="s">
        <v>30</v>
      </c>
      <c r="H48" t="s">
        <v>31</v>
      </c>
      <c r="I48" t="s">
        <v>41</v>
      </c>
      <c r="J48" t="s">
        <v>42</v>
      </c>
      <c r="K48" t="s">
        <v>896</v>
      </c>
      <c r="L48" t="s">
        <v>43</v>
      </c>
      <c r="M48" t="s">
        <v>44</v>
      </c>
      <c r="N48" s="10">
        <v>170</v>
      </c>
      <c r="O48">
        <v>4</v>
      </c>
      <c r="P48" s="10">
        <f t="shared" si="0"/>
        <v>680</v>
      </c>
    </row>
    <row r="49" spans="1:16" x14ac:dyDescent="0.25">
      <c r="A49" t="s">
        <v>274</v>
      </c>
      <c r="B49" t="s">
        <v>270</v>
      </c>
      <c r="C49" t="s">
        <v>271</v>
      </c>
      <c r="D49" t="s">
        <v>272</v>
      </c>
      <c r="E49" t="s">
        <v>116</v>
      </c>
      <c r="F49" t="s">
        <v>18</v>
      </c>
      <c r="G49" t="s">
        <v>19</v>
      </c>
      <c r="H49" t="s">
        <v>20</v>
      </c>
      <c r="I49" t="s">
        <v>21</v>
      </c>
      <c r="J49" t="s">
        <v>21</v>
      </c>
      <c r="K49" t="s">
        <v>896</v>
      </c>
      <c r="L49" t="s">
        <v>57</v>
      </c>
      <c r="M49" t="s">
        <v>273</v>
      </c>
      <c r="N49" s="10">
        <v>189.95</v>
      </c>
      <c r="O49">
        <v>1</v>
      </c>
      <c r="P49" s="10">
        <f t="shared" si="0"/>
        <v>189.95</v>
      </c>
    </row>
    <row r="50" spans="1:16" x14ac:dyDescent="0.25">
      <c r="A50" t="s">
        <v>124</v>
      </c>
      <c r="B50" t="s">
        <v>275</v>
      </c>
      <c r="C50" t="s">
        <v>276</v>
      </c>
      <c r="D50" t="s">
        <v>277</v>
      </c>
      <c r="E50" t="s">
        <v>215</v>
      </c>
      <c r="F50" t="s">
        <v>29</v>
      </c>
      <c r="G50" t="s">
        <v>30</v>
      </c>
      <c r="H50" t="s">
        <v>55</v>
      </c>
      <c r="I50" t="s">
        <v>32</v>
      </c>
      <c r="J50" t="s">
        <v>94</v>
      </c>
      <c r="K50" t="s">
        <v>896</v>
      </c>
      <c r="L50" t="s">
        <v>278</v>
      </c>
      <c r="M50" t="s">
        <v>279</v>
      </c>
      <c r="N50" s="10">
        <v>219.95</v>
      </c>
      <c r="O50">
        <v>1</v>
      </c>
      <c r="P50" s="10">
        <f t="shared" si="0"/>
        <v>219.95</v>
      </c>
    </row>
    <row r="51" spans="1:16" x14ac:dyDescent="0.25">
      <c r="A51" t="s">
        <v>36</v>
      </c>
      <c r="B51" t="s">
        <v>280</v>
      </c>
      <c r="C51" t="s">
        <v>281</v>
      </c>
      <c r="D51" t="s">
        <v>282</v>
      </c>
      <c r="E51" t="s">
        <v>215</v>
      </c>
      <c r="F51" t="s">
        <v>29</v>
      </c>
      <c r="G51" t="s">
        <v>30</v>
      </c>
      <c r="H51" t="s">
        <v>31</v>
      </c>
      <c r="I51" t="s">
        <v>32</v>
      </c>
      <c r="J51" t="s">
        <v>33</v>
      </c>
      <c r="K51" t="s">
        <v>896</v>
      </c>
      <c r="L51" t="s">
        <v>22</v>
      </c>
      <c r="M51" t="s">
        <v>283</v>
      </c>
      <c r="N51" s="10">
        <v>189.99</v>
      </c>
      <c r="O51">
        <v>1</v>
      </c>
      <c r="P51" s="10">
        <f t="shared" si="0"/>
        <v>189.99</v>
      </c>
    </row>
    <row r="52" spans="1:16" x14ac:dyDescent="0.25">
      <c r="A52" t="s">
        <v>45</v>
      </c>
      <c r="B52" t="s">
        <v>284</v>
      </c>
      <c r="C52" t="s">
        <v>153</v>
      </c>
      <c r="D52" t="s">
        <v>285</v>
      </c>
      <c r="E52" t="s">
        <v>286</v>
      </c>
      <c r="F52" t="s">
        <v>29</v>
      </c>
      <c r="G52" t="s">
        <v>30</v>
      </c>
      <c r="H52" t="s">
        <v>31</v>
      </c>
      <c r="I52" t="s">
        <v>41</v>
      </c>
      <c r="J52" t="s">
        <v>42</v>
      </c>
      <c r="K52" t="s">
        <v>896</v>
      </c>
      <c r="L52" t="s">
        <v>70</v>
      </c>
      <c r="M52" t="s">
        <v>44</v>
      </c>
      <c r="N52" s="10">
        <v>170</v>
      </c>
      <c r="O52">
        <v>4</v>
      </c>
      <c r="P52" s="10">
        <f t="shared" si="0"/>
        <v>680</v>
      </c>
    </row>
    <row r="53" spans="1:16" x14ac:dyDescent="0.25">
      <c r="A53" t="s">
        <v>267</v>
      </c>
      <c r="B53" t="s">
        <v>287</v>
      </c>
      <c r="C53" t="s">
        <v>288</v>
      </c>
      <c r="D53" t="s">
        <v>289</v>
      </c>
      <c r="E53" t="s">
        <v>188</v>
      </c>
      <c r="F53" t="s">
        <v>29</v>
      </c>
      <c r="G53" t="s">
        <v>30</v>
      </c>
      <c r="H53" t="s">
        <v>31</v>
      </c>
      <c r="I53" t="s">
        <v>41</v>
      </c>
      <c r="J53" t="s">
        <v>33</v>
      </c>
      <c r="K53" t="s">
        <v>896</v>
      </c>
      <c r="L53" t="s">
        <v>57</v>
      </c>
      <c r="M53" t="s">
        <v>290</v>
      </c>
      <c r="N53" s="10">
        <v>109.95</v>
      </c>
      <c r="O53">
        <v>1</v>
      </c>
      <c r="P53" s="10">
        <f t="shared" si="0"/>
        <v>109.95</v>
      </c>
    </row>
    <row r="54" spans="1:16" x14ac:dyDescent="0.25">
      <c r="A54" t="s">
        <v>296</v>
      </c>
      <c r="B54" t="s">
        <v>291</v>
      </c>
      <c r="C54" t="s">
        <v>292</v>
      </c>
      <c r="D54" t="s">
        <v>293</v>
      </c>
      <c r="E54" t="s">
        <v>294</v>
      </c>
      <c r="F54" t="s">
        <v>29</v>
      </c>
      <c r="G54" t="s">
        <v>30</v>
      </c>
      <c r="H54" t="s">
        <v>31</v>
      </c>
      <c r="I54" t="s">
        <v>32</v>
      </c>
      <c r="J54" t="s">
        <v>33</v>
      </c>
      <c r="K54" t="s">
        <v>896</v>
      </c>
      <c r="L54" t="s">
        <v>34</v>
      </c>
      <c r="M54" t="s">
        <v>295</v>
      </c>
      <c r="N54" s="10">
        <v>149.94999999999999</v>
      </c>
      <c r="O54">
        <v>1</v>
      </c>
      <c r="P54" s="10">
        <f t="shared" si="0"/>
        <v>149.94999999999999</v>
      </c>
    </row>
    <row r="55" spans="1:16" x14ac:dyDescent="0.25">
      <c r="A55" t="s">
        <v>162</v>
      </c>
      <c r="B55" t="s">
        <v>297</v>
      </c>
      <c r="C55" t="s">
        <v>156</v>
      </c>
      <c r="D55" t="s">
        <v>298</v>
      </c>
      <c r="E55" t="s">
        <v>299</v>
      </c>
      <c r="F55" t="s">
        <v>29</v>
      </c>
      <c r="G55" t="s">
        <v>159</v>
      </c>
      <c r="H55" t="s">
        <v>31</v>
      </c>
      <c r="I55" t="s">
        <v>41</v>
      </c>
      <c r="J55" t="s">
        <v>42</v>
      </c>
      <c r="K55" t="s">
        <v>896</v>
      </c>
      <c r="L55" t="s">
        <v>160</v>
      </c>
      <c r="M55" t="s">
        <v>161</v>
      </c>
      <c r="N55" s="10">
        <v>199.95</v>
      </c>
      <c r="O55">
        <v>2</v>
      </c>
      <c r="P55" s="10">
        <f t="shared" si="0"/>
        <v>399.9</v>
      </c>
    </row>
    <row r="56" spans="1:16" x14ac:dyDescent="0.25">
      <c r="A56" t="s">
        <v>211</v>
      </c>
      <c r="B56" t="s">
        <v>300</v>
      </c>
      <c r="C56" t="s">
        <v>206</v>
      </c>
      <c r="D56" t="s">
        <v>301</v>
      </c>
      <c r="E56" t="s">
        <v>302</v>
      </c>
      <c r="F56" t="s">
        <v>29</v>
      </c>
      <c r="G56" t="s">
        <v>159</v>
      </c>
      <c r="H56" t="s">
        <v>55</v>
      </c>
      <c r="I56" t="s">
        <v>41</v>
      </c>
      <c r="J56" t="s">
        <v>189</v>
      </c>
      <c r="K56" t="s">
        <v>896</v>
      </c>
      <c r="L56" t="s">
        <v>209</v>
      </c>
      <c r="M56" t="s">
        <v>210</v>
      </c>
      <c r="N56" s="10">
        <v>469</v>
      </c>
      <c r="O56">
        <v>10</v>
      </c>
      <c r="P56" s="10">
        <f t="shared" si="0"/>
        <v>4690</v>
      </c>
    </row>
    <row r="57" spans="1:16" x14ac:dyDescent="0.25">
      <c r="A57" t="s">
        <v>308</v>
      </c>
      <c r="B57" t="s">
        <v>303</v>
      </c>
      <c r="C57" t="s">
        <v>304</v>
      </c>
      <c r="D57" t="s">
        <v>305</v>
      </c>
      <c r="E57" t="s">
        <v>306</v>
      </c>
      <c r="F57" t="s">
        <v>29</v>
      </c>
      <c r="G57" t="s">
        <v>30</v>
      </c>
      <c r="H57" t="s">
        <v>55</v>
      </c>
      <c r="I57" t="s">
        <v>41</v>
      </c>
      <c r="J57" t="s">
        <v>189</v>
      </c>
      <c r="K57" t="s">
        <v>896</v>
      </c>
      <c r="L57" t="s">
        <v>57</v>
      </c>
      <c r="M57" t="s">
        <v>307</v>
      </c>
      <c r="N57" s="10">
        <v>799.95</v>
      </c>
      <c r="O57">
        <v>2</v>
      </c>
      <c r="P57" s="10">
        <f t="shared" si="0"/>
        <v>1599.9</v>
      </c>
    </row>
    <row r="58" spans="1:16" x14ac:dyDescent="0.25">
      <c r="A58" t="s">
        <v>178</v>
      </c>
      <c r="B58" t="s">
        <v>309</v>
      </c>
      <c r="C58" t="s">
        <v>310</v>
      </c>
      <c r="D58" t="s">
        <v>311</v>
      </c>
      <c r="E58" t="s">
        <v>88</v>
      </c>
      <c r="F58" t="s">
        <v>29</v>
      </c>
      <c r="G58" t="s">
        <v>159</v>
      </c>
      <c r="H58" t="s">
        <v>31</v>
      </c>
      <c r="I58" t="s">
        <v>41</v>
      </c>
      <c r="J58" t="s">
        <v>42</v>
      </c>
      <c r="K58" t="s">
        <v>896</v>
      </c>
      <c r="L58" t="s">
        <v>57</v>
      </c>
      <c r="M58" t="s">
        <v>198</v>
      </c>
      <c r="N58" s="10">
        <v>750</v>
      </c>
      <c r="O58">
        <v>1</v>
      </c>
      <c r="P58" s="10">
        <f t="shared" si="0"/>
        <v>750</v>
      </c>
    </row>
    <row r="59" spans="1:16" x14ac:dyDescent="0.25">
      <c r="A59" t="s">
        <v>317</v>
      </c>
      <c r="B59" t="s">
        <v>312</v>
      </c>
      <c r="C59" t="s">
        <v>313</v>
      </c>
      <c r="D59" t="s">
        <v>314</v>
      </c>
      <c r="E59" t="s">
        <v>28</v>
      </c>
      <c r="F59" t="s">
        <v>29</v>
      </c>
      <c r="G59" t="s">
        <v>30</v>
      </c>
      <c r="H59" t="s">
        <v>225</v>
      </c>
      <c r="I59" t="s">
        <v>41</v>
      </c>
      <c r="J59" t="s">
        <v>315</v>
      </c>
      <c r="K59" t="s">
        <v>896</v>
      </c>
      <c r="L59" t="s">
        <v>197</v>
      </c>
      <c r="M59" t="s">
        <v>316</v>
      </c>
      <c r="N59" s="10">
        <v>84.95</v>
      </c>
      <c r="O59">
        <v>1</v>
      </c>
      <c r="P59" s="10">
        <f t="shared" si="0"/>
        <v>84.95</v>
      </c>
    </row>
    <row r="60" spans="1:16" x14ac:dyDescent="0.25">
      <c r="A60" t="s">
        <v>274</v>
      </c>
      <c r="B60" t="s">
        <v>318</v>
      </c>
      <c r="C60" t="s">
        <v>319</v>
      </c>
      <c r="D60" t="s">
        <v>320</v>
      </c>
      <c r="E60" t="s">
        <v>108</v>
      </c>
      <c r="F60" t="s">
        <v>18</v>
      </c>
      <c r="G60" t="s">
        <v>19</v>
      </c>
      <c r="H60" t="s">
        <v>20</v>
      </c>
      <c r="I60" t="s">
        <v>21</v>
      </c>
      <c r="J60" t="s">
        <v>21</v>
      </c>
      <c r="K60" t="s">
        <v>896</v>
      </c>
      <c r="L60" t="s">
        <v>160</v>
      </c>
      <c r="M60" t="s">
        <v>321</v>
      </c>
      <c r="N60" s="10">
        <v>219.95</v>
      </c>
      <c r="O60">
        <v>1</v>
      </c>
      <c r="P60" s="10">
        <f t="shared" si="0"/>
        <v>219.95</v>
      </c>
    </row>
    <row r="61" spans="1:16" x14ac:dyDescent="0.25">
      <c r="A61" t="s">
        <v>24</v>
      </c>
      <c r="B61" t="s">
        <v>322</v>
      </c>
      <c r="C61" t="s">
        <v>323</v>
      </c>
      <c r="D61" t="s">
        <v>324</v>
      </c>
      <c r="E61" t="s">
        <v>74</v>
      </c>
      <c r="F61" t="s">
        <v>18</v>
      </c>
      <c r="G61" t="s">
        <v>19</v>
      </c>
      <c r="H61" t="s">
        <v>20</v>
      </c>
      <c r="I61" t="s">
        <v>21</v>
      </c>
      <c r="J61" t="s">
        <v>21</v>
      </c>
      <c r="K61" t="s">
        <v>896</v>
      </c>
      <c r="L61" t="s">
        <v>70</v>
      </c>
      <c r="M61" t="s">
        <v>325</v>
      </c>
      <c r="N61" s="10">
        <v>89.95</v>
      </c>
      <c r="O61">
        <v>6</v>
      </c>
      <c r="P61" s="10">
        <f t="shared" si="0"/>
        <v>539.70000000000005</v>
      </c>
    </row>
    <row r="62" spans="1:16" x14ac:dyDescent="0.25">
      <c r="A62" t="s">
        <v>331</v>
      </c>
      <c r="B62" t="s">
        <v>326</v>
      </c>
      <c r="C62" t="s">
        <v>327</v>
      </c>
      <c r="D62" t="s">
        <v>328</v>
      </c>
      <c r="E62" t="s">
        <v>329</v>
      </c>
      <c r="F62" t="s">
        <v>18</v>
      </c>
      <c r="G62" t="s">
        <v>109</v>
      </c>
      <c r="H62" t="s">
        <v>20</v>
      </c>
      <c r="I62" t="s">
        <v>21</v>
      </c>
      <c r="J62" t="s">
        <v>21</v>
      </c>
      <c r="K62" t="s">
        <v>896</v>
      </c>
      <c r="L62" t="s">
        <v>82</v>
      </c>
      <c r="M62" t="s">
        <v>330</v>
      </c>
      <c r="N62" s="10">
        <v>209.95</v>
      </c>
      <c r="O62">
        <v>1</v>
      </c>
      <c r="P62" s="10">
        <f t="shared" si="0"/>
        <v>209.95</v>
      </c>
    </row>
    <row r="63" spans="1:16" x14ac:dyDescent="0.25">
      <c r="A63" t="s">
        <v>336</v>
      </c>
      <c r="B63" t="s">
        <v>332</v>
      </c>
      <c r="C63" t="s">
        <v>333</v>
      </c>
      <c r="D63" t="s">
        <v>334</v>
      </c>
      <c r="E63" t="s">
        <v>28</v>
      </c>
      <c r="F63" t="s">
        <v>29</v>
      </c>
      <c r="G63" t="s">
        <v>159</v>
      </c>
      <c r="H63" t="s">
        <v>55</v>
      </c>
      <c r="I63" t="s">
        <v>41</v>
      </c>
      <c r="J63" t="s">
        <v>94</v>
      </c>
      <c r="K63" t="s">
        <v>896</v>
      </c>
      <c r="L63" t="s">
        <v>57</v>
      </c>
      <c r="M63" t="s">
        <v>335</v>
      </c>
      <c r="N63" s="10">
        <v>249.99</v>
      </c>
      <c r="O63">
        <v>10</v>
      </c>
      <c r="P63" s="10">
        <f t="shared" si="0"/>
        <v>2499.9</v>
      </c>
    </row>
    <row r="64" spans="1:16" x14ac:dyDescent="0.25">
      <c r="A64" t="s">
        <v>178</v>
      </c>
      <c r="B64" t="s">
        <v>337</v>
      </c>
      <c r="C64" t="s">
        <v>338</v>
      </c>
      <c r="D64" t="s">
        <v>339</v>
      </c>
      <c r="E64" t="s">
        <v>340</v>
      </c>
      <c r="F64" t="s">
        <v>29</v>
      </c>
      <c r="G64" t="s">
        <v>30</v>
      </c>
      <c r="H64" t="s">
        <v>31</v>
      </c>
      <c r="I64" t="s">
        <v>41</v>
      </c>
      <c r="J64" t="s">
        <v>33</v>
      </c>
      <c r="K64" t="s">
        <v>896</v>
      </c>
      <c r="L64" t="s">
        <v>117</v>
      </c>
      <c r="M64" t="s">
        <v>341</v>
      </c>
      <c r="N64" s="10">
        <v>350</v>
      </c>
      <c r="O64">
        <v>1</v>
      </c>
      <c r="P64" s="10">
        <f t="shared" si="0"/>
        <v>350</v>
      </c>
    </row>
    <row r="65" spans="1:16" x14ac:dyDescent="0.25">
      <c r="A65" t="s">
        <v>349</v>
      </c>
      <c r="B65" t="s">
        <v>342</v>
      </c>
      <c r="C65" t="s">
        <v>343</v>
      </c>
      <c r="D65" t="s">
        <v>344</v>
      </c>
      <c r="E65" t="s">
        <v>345</v>
      </c>
      <c r="F65" t="s">
        <v>29</v>
      </c>
      <c r="G65" t="s">
        <v>75</v>
      </c>
      <c r="H65" t="s">
        <v>346</v>
      </c>
      <c r="I65" t="s">
        <v>41</v>
      </c>
      <c r="J65" t="s">
        <v>21</v>
      </c>
      <c r="K65" t="s">
        <v>896</v>
      </c>
      <c r="L65" t="s">
        <v>347</v>
      </c>
      <c r="M65" t="s">
        <v>348</v>
      </c>
      <c r="N65" s="10">
        <v>59.95</v>
      </c>
      <c r="O65">
        <v>7</v>
      </c>
      <c r="P65" s="10">
        <f t="shared" si="0"/>
        <v>419.65000000000003</v>
      </c>
    </row>
    <row r="66" spans="1:16" x14ac:dyDescent="0.25">
      <c r="A66" t="s">
        <v>254</v>
      </c>
      <c r="B66" t="s">
        <v>350</v>
      </c>
      <c r="C66" t="s">
        <v>249</v>
      </c>
      <c r="D66" t="s">
        <v>351</v>
      </c>
      <c r="E66" t="s">
        <v>182</v>
      </c>
      <c r="F66" t="s">
        <v>18</v>
      </c>
      <c r="G66" t="s">
        <v>19</v>
      </c>
      <c r="H66" t="s">
        <v>20</v>
      </c>
      <c r="I66" t="s">
        <v>252</v>
      </c>
      <c r="J66" t="s">
        <v>252</v>
      </c>
      <c r="K66" t="s">
        <v>896</v>
      </c>
      <c r="L66" t="s">
        <v>57</v>
      </c>
      <c r="M66" t="s">
        <v>253</v>
      </c>
      <c r="N66" s="10">
        <v>90</v>
      </c>
      <c r="O66">
        <v>8</v>
      </c>
      <c r="P66" s="10">
        <f t="shared" si="0"/>
        <v>720</v>
      </c>
    </row>
    <row r="67" spans="1:16" x14ac:dyDescent="0.25">
      <c r="A67" t="s">
        <v>356</v>
      </c>
      <c r="B67" t="s">
        <v>352</v>
      </c>
      <c r="C67" t="s">
        <v>353</v>
      </c>
      <c r="D67" t="s">
        <v>354</v>
      </c>
      <c r="E67" t="s">
        <v>286</v>
      </c>
      <c r="F67" t="s">
        <v>29</v>
      </c>
      <c r="G67" t="s">
        <v>30</v>
      </c>
      <c r="H67" t="s">
        <v>55</v>
      </c>
      <c r="I67" t="s">
        <v>41</v>
      </c>
      <c r="J67" t="s">
        <v>189</v>
      </c>
      <c r="K67" t="s">
        <v>896</v>
      </c>
      <c r="L67" t="s">
        <v>57</v>
      </c>
      <c r="M67" t="s">
        <v>355</v>
      </c>
      <c r="N67" s="10">
        <v>299.99</v>
      </c>
      <c r="O67">
        <v>1</v>
      </c>
      <c r="P67" s="10">
        <f t="shared" ref="P67:P130" si="1">O67*N67</f>
        <v>299.99</v>
      </c>
    </row>
    <row r="68" spans="1:16" x14ac:dyDescent="0.25">
      <c r="A68" t="s">
        <v>65</v>
      </c>
      <c r="B68" t="s">
        <v>357</v>
      </c>
      <c r="C68" t="s">
        <v>358</v>
      </c>
      <c r="D68" t="s">
        <v>359</v>
      </c>
      <c r="E68" t="s">
        <v>28</v>
      </c>
      <c r="F68" t="s">
        <v>29</v>
      </c>
      <c r="G68" t="s">
        <v>30</v>
      </c>
      <c r="H68" t="s">
        <v>31</v>
      </c>
      <c r="I68" t="s">
        <v>32</v>
      </c>
      <c r="J68" t="s">
        <v>42</v>
      </c>
      <c r="K68" t="s">
        <v>896</v>
      </c>
      <c r="L68" t="s">
        <v>49</v>
      </c>
      <c r="M68" t="s">
        <v>360</v>
      </c>
      <c r="N68" s="10">
        <v>169.95</v>
      </c>
      <c r="O68">
        <v>1</v>
      </c>
      <c r="P68" s="10">
        <f t="shared" si="1"/>
        <v>169.95</v>
      </c>
    </row>
    <row r="69" spans="1:16" x14ac:dyDescent="0.25">
      <c r="A69" t="s">
        <v>228</v>
      </c>
      <c r="B69" t="s">
        <v>361</v>
      </c>
      <c r="C69" t="s">
        <v>362</v>
      </c>
      <c r="D69" t="s">
        <v>363</v>
      </c>
      <c r="E69" t="s">
        <v>28</v>
      </c>
      <c r="F69" t="s">
        <v>29</v>
      </c>
      <c r="G69" t="s">
        <v>159</v>
      </c>
      <c r="H69" t="s">
        <v>55</v>
      </c>
      <c r="I69" t="s">
        <v>32</v>
      </c>
      <c r="J69" t="s">
        <v>94</v>
      </c>
      <c r="K69" t="s">
        <v>896</v>
      </c>
      <c r="L69" t="s">
        <v>364</v>
      </c>
      <c r="M69" t="s">
        <v>365</v>
      </c>
      <c r="N69" s="10">
        <v>229.99</v>
      </c>
      <c r="O69">
        <v>1</v>
      </c>
      <c r="P69" s="10">
        <f t="shared" si="1"/>
        <v>229.99</v>
      </c>
    </row>
    <row r="70" spans="1:16" x14ac:dyDescent="0.25">
      <c r="A70" t="s">
        <v>371</v>
      </c>
      <c r="B70" t="s">
        <v>366</v>
      </c>
      <c r="C70" t="s">
        <v>367</v>
      </c>
      <c r="D70" t="s">
        <v>368</v>
      </c>
      <c r="E70" t="s">
        <v>369</v>
      </c>
      <c r="F70" t="s">
        <v>18</v>
      </c>
      <c r="G70" t="s">
        <v>19</v>
      </c>
      <c r="H70" t="s">
        <v>20</v>
      </c>
      <c r="I70" t="s">
        <v>252</v>
      </c>
      <c r="J70" t="s">
        <v>252</v>
      </c>
      <c r="K70" t="s">
        <v>896</v>
      </c>
      <c r="L70" t="s">
        <v>160</v>
      </c>
      <c r="M70" t="s">
        <v>370</v>
      </c>
      <c r="N70" s="10">
        <v>79.95</v>
      </c>
      <c r="O70">
        <v>8</v>
      </c>
      <c r="P70" s="10">
        <f t="shared" si="1"/>
        <v>639.6</v>
      </c>
    </row>
    <row r="71" spans="1:16" x14ac:dyDescent="0.25">
      <c r="A71" t="s">
        <v>228</v>
      </c>
      <c r="B71" t="s">
        <v>372</v>
      </c>
      <c r="C71" t="s">
        <v>223</v>
      </c>
      <c r="D71" t="s">
        <v>373</v>
      </c>
      <c r="E71" t="s">
        <v>88</v>
      </c>
      <c r="F71" t="s">
        <v>29</v>
      </c>
      <c r="G71" t="s">
        <v>30</v>
      </c>
      <c r="H71" t="s">
        <v>225</v>
      </c>
      <c r="I71" t="s">
        <v>32</v>
      </c>
      <c r="J71" t="s">
        <v>226</v>
      </c>
      <c r="K71" t="s">
        <v>896</v>
      </c>
      <c r="L71" t="s">
        <v>144</v>
      </c>
      <c r="M71" t="s">
        <v>227</v>
      </c>
      <c r="N71" s="10">
        <v>69.989999999999995</v>
      </c>
      <c r="O71">
        <v>1</v>
      </c>
      <c r="P71" s="10">
        <f t="shared" si="1"/>
        <v>69.989999999999995</v>
      </c>
    </row>
    <row r="72" spans="1:16" x14ac:dyDescent="0.25">
      <c r="A72" t="s">
        <v>379</v>
      </c>
      <c r="B72" t="s">
        <v>374</v>
      </c>
      <c r="C72" t="s">
        <v>375</v>
      </c>
      <c r="D72" t="s">
        <v>376</v>
      </c>
      <c r="E72" t="s">
        <v>208</v>
      </c>
      <c r="F72" t="s">
        <v>29</v>
      </c>
      <c r="G72" t="s">
        <v>159</v>
      </c>
      <c r="H72" t="s">
        <v>31</v>
      </c>
      <c r="I72" t="s">
        <v>41</v>
      </c>
      <c r="J72" t="s">
        <v>33</v>
      </c>
      <c r="K72" t="s">
        <v>896</v>
      </c>
      <c r="L72" t="s">
        <v>377</v>
      </c>
      <c r="M72" t="s">
        <v>378</v>
      </c>
      <c r="N72" s="10">
        <v>89.99</v>
      </c>
      <c r="O72">
        <v>1</v>
      </c>
      <c r="P72" s="10">
        <f t="shared" si="1"/>
        <v>89.99</v>
      </c>
    </row>
    <row r="73" spans="1:16" x14ac:dyDescent="0.25">
      <c r="A73" t="s">
        <v>385</v>
      </c>
      <c r="B73" t="s">
        <v>380</v>
      </c>
      <c r="C73" t="s">
        <v>381</v>
      </c>
      <c r="D73" t="s">
        <v>382</v>
      </c>
      <c r="E73" t="s">
        <v>88</v>
      </c>
      <c r="F73" t="s">
        <v>29</v>
      </c>
      <c r="G73" t="s">
        <v>159</v>
      </c>
      <c r="H73" t="s">
        <v>31</v>
      </c>
      <c r="I73" t="s">
        <v>41</v>
      </c>
      <c r="J73" t="s">
        <v>33</v>
      </c>
      <c r="K73" t="s">
        <v>896</v>
      </c>
      <c r="L73" t="s">
        <v>383</v>
      </c>
      <c r="M73" t="s">
        <v>384</v>
      </c>
      <c r="N73" s="10">
        <v>399</v>
      </c>
      <c r="O73">
        <v>1</v>
      </c>
      <c r="P73" s="10">
        <f t="shared" si="1"/>
        <v>399</v>
      </c>
    </row>
    <row r="74" spans="1:16" x14ac:dyDescent="0.25">
      <c r="A74" t="s">
        <v>391</v>
      </c>
      <c r="B74" t="s">
        <v>386</v>
      </c>
      <c r="C74" t="s">
        <v>387</v>
      </c>
      <c r="D74" t="s">
        <v>388</v>
      </c>
      <c r="E74" t="s">
        <v>389</v>
      </c>
      <c r="F74" t="s">
        <v>29</v>
      </c>
      <c r="G74" t="s">
        <v>75</v>
      </c>
      <c r="H74" t="s">
        <v>31</v>
      </c>
      <c r="I74" t="s">
        <v>41</v>
      </c>
      <c r="J74" t="s">
        <v>33</v>
      </c>
      <c r="K74" t="s">
        <v>896</v>
      </c>
      <c r="L74" t="s">
        <v>82</v>
      </c>
      <c r="M74" t="s">
        <v>390</v>
      </c>
      <c r="N74" s="10">
        <v>79.95</v>
      </c>
      <c r="O74">
        <v>1</v>
      </c>
      <c r="P74" s="10">
        <f t="shared" si="1"/>
        <v>79.95</v>
      </c>
    </row>
    <row r="75" spans="1:16" x14ac:dyDescent="0.25">
      <c r="A75" t="s">
        <v>228</v>
      </c>
      <c r="B75" t="s">
        <v>392</v>
      </c>
      <c r="C75" t="s">
        <v>223</v>
      </c>
      <c r="D75" t="s">
        <v>393</v>
      </c>
      <c r="E75" t="s">
        <v>286</v>
      </c>
      <c r="F75" t="s">
        <v>29</v>
      </c>
      <c r="G75" t="s">
        <v>30</v>
      </c>
      <c r="H75" t="s">
        <v>225</v>
      </c>
      <c r="I75" t="s">
        <v>32</v>
      </c>
      <c r="J75" t="s">
        <v>226</v>
      </c>
      <c r="K75" t="s">
        <v>896</v>
      </c>
      <c r="L75" t="s">
        <v>144</v>
      </c>
      <c r="M75" t="s">
        <v>227</v>
      </c>
      <c r="N75" s="10">
        <v>69.989999999999995</v>
      </c>
      <c r="O75">
        <v>1</v>
      </c>
      <c r="P75" s="10">
        <f t="shared" si="1"/>
        <v>69.989999999999995</v>
      </c>
    </row>
    <row r="76" spans="1:16" x14ac:dyDescent="0.25">
      <c r="A76" t="s">
        <v>228</v>
      </c>
      <c r="B76" t="s">
        <v>394</v>
      </c>
      <c r="C76" t="s">
        <v>395</v>
      </c>
      <c r="D76" t="s">
        <v>396</v>
      </c>
      <c r="E76" t="s">
        <v>215</v>
      </c>
      <c r="F76" t="s">
        <v>29</v>
      </c>
      <c r="G76" t="s">
        <v>30</v>
      </c>
      <c r="H76" t="s">
        <v>55</v>
      </c>
      <c r="I76" t="s">
        <v>32</v>
      </c>
      <c r="J76" t="s">
        <v>189</v>
      </c>
      <c r="K76" t="s">
        <v>896</v>
      </c>
      <c r="L76" t="s">
        <v>110</v>
      </c>
      <c r="M76" t="s">
        <v>397</v>
      </c>
      <c r="N76" s="10">
        <v>179.99</v>
      </c>
      <c r="O76">
        <v>1</v>
      </c>
      <c r="P76" s="10">
        <f t="shared" si="1"/>
        <v>179.99</v>
      </c>
    </row>
    <row r="77" spans="1:16" x14ac:dyDescent="0.25">
      <c r="A77" t="s">
        <v>254</v>
      </c>
      <c r="B77" t="s">
        <v>398</v>
      </c>
      <c r="C77" t="s">
        <v>249</v>
      </c>
      <c r="D77" t="s">
        <v>399</v>
      </c>
      <c r="E77" t="s">
        <v>329</v>
      </c>
      <c r="F77" t="s">
        <v>18</v>
      </c>
      <c r="G77" t="s">
        <v>19</v>
      </c>
      <c r="H77" t="s">
        <v>20</v>
      </c>
      <c r="I77" t="s">
        <v>252</v>
      </c>
      <c r="J77" t="s">
        <v>252</v>
      </c>
      <c r="K77" t="s">
        <v>896</v>
      </c>
      <c r="L77" t="s">
        <v>57</v>
      </c>
      <c r="M77" t="s">
        <v>253</v>
      </c>
      <c r="N77" s="10">
        <v>90</v>
      </c>
      <c r="O77">
        <v>5</v>
      </c>
      <c r="P77" s="10">
        <f t="shared" si="1"/>
        <v>450</v>
      </c>
    </row>
    <row r="78" spans="1:16" x14ac:dyDescent="0.25">
      <c r="A78" t="s">
        <v>24</v>
      </c>
      <c r="B78" t="s">
        <v>400</v>
      </c>
      <c r="C78" t="s">
        <v>67</v>
      </c>
      <c r="D78" t="s">
        <v>401</v>
      </c>
      <c r="E78" t="s">
        <v>74</v>
      </c>
      <c r="F78" t="s">
        <v>18</v>
      </c>
      <c r="G78" t="s">
        <v>19</v>
      </c>
      <c r="H78" t="s">
        <v>20</v>
      </c>
      <c r="I78" t="s">
        <v>21</v>
      </c>
      <c r="J78" t="s">
        <v>21</v>
      </c>
      <c r="K78" t="s">
        <v>896</v>
      </c>
      <c r="L78" t="s">
        <v>70</v>
      </c>
      <c r="M78" t="s">
        <v>23</v>
      </c>
      <c r="N78" s="10">
        <v>69.95</v>
      </c>
      <c r="O78">
        <v>2</v>
      </c>
      <c r="P78" s="10">
        <f t="shared" si="1"/>
        <v>139.9</v>
      </c>
    </row>
    <row r="79" spans="1:16" x14ac:dyDescent="0.25">
      <c r="A79" t="s">
        <v>204</v>
      </c>
      <c r="B79" t="s">
        <v>402</v>
      </c>
      <c r="C79" t="s">
        <v>403</v>
      </c>
      <c r="D79" t="s">
        <v>404</v>
      </c>
      <c r="E79" t="s">
        <v>389</v>
      </c>
      <c r="F79" t="s">
        <v>29</v>
      </c>
      <c r="G79" t="s">
        <v>75</v>
      </c>
      <c r="H79" t="s">
        <v>31</v>
      </c>
      <c r="I79" t="s">
        <v>41</v>
      </c>
      <c r="J79" t="s">
        <v>42</v>
      </c>
      <c r="K79" t="s">
        <v>896</v>
      </c>
      <c r="L79" t="s">
        <v>57</v>
      </c>
      <c r="M79" t="s">
        <v>405</v>
      </c>
      <c r="N79" s="10">
        <v>109.95</v>
      </c>
      <c r="O79">
        <v>1</v>
      </c>
      <c r="P79" s="10">
        <f t="shared" si="1"/>
        <v>109.95</v>
      </c>
    </row>
    <row r="80" spans="1:16" x14ac:dyDescent="0.25">
      <c r="A80" t="s">
        <v>410</v>
      </c>
      <c r="B80" t="s">
        <v>406</v>
      </c>
      <c r="C80" t="s">
        <v>407</v>
      </c>
      <c r="D80" t="s">
        <v>408</v>
      </c>
      <c r="E80" t="s">
        <v>345</v>
      </c>
      <c r="F80" t="s">
        <v>18</v>
      </c>
      <c r="G80" t="s">
        <v>109</v>
      </c>
      <c r="H80" t="s">
        <v>20</v>
      </c>
      <c r="I80" t="s">
        <v>21</v>
      </c>
      <c r="J80" t="s">
        <v>21</v>
      </c>
      <c r="K80" t="s">
        <v>896</v>
      </c>
      <c r="L80" t="s">
        <v>364</v>
      </c>
      <c r="M80" t="s">
        <v>409</v>
      </c>
      <c r="N80" s="10">
        <v>69.989999999999995</v>
      </c>
      <c r="O80">
        <v>8</v>
      </c>
      <c r="P80" s="10">
        <f t="shared" si="1"/>
        <v>559.91999999999996</v>
      </c>
    </row>
    <row r="81" spans="1:16" x14ac:dyDescent="0.25">
      <c r="A81" t="s">
        <v>336</v>
      </c>
      <c r="B81" t="s">
        <v>411</v>
      </c>
      <c r="C81" t="s">
        <v>412</v>
      </c>
      <c r="D81" t="s">
        <v>413</v>
      </c>
      <c r="E81" t="s">
        <v>40</v>
      </c>
      <c r="F81" t="s">
        <v>29</v>
      </c>
      <c r="G81" t="s">
        <v>30</v>
      </c>
      <c r="H81" t="s">
        <v>31</v>
      </c>
      <c r="I81" t="s">
        <v>41</v>
      </c>
      <c r="J81" t="s">
        <v>42</v>
      </c>
      <c r="K81" t="s">
        <v>896</v>
      </c>
      <c r="L81" t="s">
        <v>57</v>
      </c>
      <c r="M81" t="s">
        <v>414</v>
      </c>
      <c r="N81" s="10">
        <v>249.99</v>
      </c>
      <c r="O81">
        <v>1</v>
      </c>
      <c r="P81" s="10">
        <f t="shared" si="1"/>
        <v>249.99</v>
      </c>
    </row>
    <row r="82" spans="1:16" x14ac:dyDescent="0.25">
      <c r="A82" t="s">
        <v>65</v>
      </c>
      <c r="B82" t="s">
        <v>415</v>
      </c>
      <c r="C82" t="s">
        <v>416</v>
      </c>
      <c r="D82" t="s">
        <v>417</v>
      </c>
      <c r="E82" t="s">
        <v>40</v>
      </c>
      <c r="F82" t="s">
        <v>29</v>
      </c>
      <c r="G82" t="s">
        <v>159</v>
      </c>
      <c r="H82" t="s">
        <v>31</v>
      </c>
      <c r="I82" t="s">
        <v>32</v>
      </c>
      <c r="J82" t="s">
        <v>33</v>
      </c>
      <c r="K82" t="s">
        <v>896</v>
      </c>
      <c r="L82" t="s">
        <v>377</v>
      </c>
      <c r="M82" t="s">
        <v>418</v>
      </c>
      <c r="N82" s="10">
        <v>199.95</v>
      </c>
      <c r="O82">
        <v>3</v>
      </c>
      <c r="P82" s="10">
        <f t="shared" si="1"/>
        <v>599.84999999999991</v>
      </c>
    </row>
    <row r="83" spans="1:16" x14ac:dyDescent="0.25">
      <c r="A83" t="s">
        <v>24</v>
      </c>
      <c r="B83" t="s">
        <v>419</v>
      </c>
      <c r="C83" t="s">
        <v>67</v>
      </c>
      <c r="D83" t="s">
        <v>420</v>
      </c>
      <c r="E83" t="s">
        <v>329</v>
      </c>
      <c r="F83" t="s">
        <v>18</v>
      </c>
      <c r="G83" t="s">
        <v>19</v>
      </c>
      <c r="H83" t="s">
        <v>20</v>
      </c>
      <c r="I83" t="s">
        <v>21</v>
      </c>
      <c r="J83" t="s">
        <v>21</v>
      </c>
      <c r="K83" t="s">
        <v>896</v>
      </c>
      <c r="L83" t="s">
        <v>70</v>
      </c>
      <c r="M83" t="s">
        <v>23</v>
      </c>
      <c r="N83" s="10">
        <v>69.95</v>
      </c>
      <c r="O83">
        <v>1</v>
      </c>
      <c r="P83" s="10">
        <f t="shared" si="1"/>
        <v>69.95</v>
      </c>
    </row>
    <row r="84" spans="1:16" x14ac:dyDescent="0.25">
      <c r="A84" t="s">
        <v>410</v>
      </c>
      <c r="B84" t="s">
        <v>421</v>
      </c>
      <c r="C84" t="s">
        <v>407</v>
      </c>
      <c r="D84" t="s">
        <v>422</v>
      </c>
      <c r="E84" t="s">
        <v>158</v>
      </c>
      <c r="F84" t="s">
        <v>18</v>
      </c>
      <c r="G84" t="s">
        <v>109</v>
      </c>
      <c r="H84" t="s">
        <v>20</v>
      </c>
      <c r="I84" t="s">
        <v>21</v>
      </c>
      <c r="J84" t="s">
        <v>21</v>
      </c>
      <c r="K84" t="s">
        <v>896</v>
      </c>
      <c r="L84" t="s">
        <v>364</v>
      </c>
      <c r="M84" t="s">
        <v>409</v>
      </c>
      <c r="N84" s="10">
        <v>69.989999999999995</v>
      </c>
      <c r="O84">
        <v>8</v>
      </c>
      <c r="P84" s="10">
        <f t="shared" si="1"/>
        <v>559.91999999999996</v>
      </c>
    </row>
    <row r="85" spans="1:16" x14ac:dyDescent="0.25">
      <c r="A85" t="s">
        <v>349</v>
      </c>
      <c r="B85" t="s">
        <v>423</v>
      </c>
      <c r="C85" t="s">
        <v>424</v>
      </c>
      <c r="D85" t="s">
        <v>425</v>
      </c>
      <c r="E85" t="s">
        <v>306</v>
      </c>
      <c r="F85" t="s">
        <v>29</v>
      </c>
      <c r="G85" t="s">
        <v>30</v>
      </c>
      <c r="H85" t="s">
        <v>31</v>
      </c>
      <c r="I85" t="s">
        <v>41</v>
      </c>
      <c r="J85" t="s">
        <v>33</v>
      </c>
      <c r="K85" t="s">
        <v>896</v>
      </c>
      <c r="L85" t="s">
        <v>110</v>
      </c>
      <c r="M85" t="s">
        <v>426</v>
      </c>
      <c r="N85" s="10">
        <v>99.95</v>
      </c>
      <c r="O85">
        <v>1</v>
      </c>
      <c r="P85" s="10">
        <f t="shared" si="1"/>
        <v>99.95</v>
      </c>
    </row>
    <row r="86" spans="1:16" x14ac:dyDescent="0.25">
      <c r="A86" t="s">
        <v>228</v>
      </c>
      <c r="B86" t="s">
        <v>427</v>
      </c>
      <c r="C86" t="s">
        <v>428</v>
      </c>
      <c r="D86" t="s">
        <v>429</v>
      </c>
      <c r="E86" t="s">
        <v>88</v>
      </c>
      <c r="F86" t="s">
        <v>29</v>
      </c>
      <c r="G86" t="s">
        <v>30</v>
      </c>
      <c r="H86" t="s">
        <v>225</v>
      </c>
      <c r="I86" t="s">
        <v>32</v>
      </c>
      <c r="J86" t="s">
        <v>226</v>
      </c>
      <c r="K86" t="s">
        <v>896</v>
      </c>
      <c r="L86" t="s">
        <v>57</v>
      </c>
      <c r="M86" t="s">
        <v>227</v>
      </c>
      <c r="N86" s="10">
        <v>69.989999999999995</v>
      </c>
      <c r="O86">
        <v>2</v>
      </c>
      <c r="P86" s="10">
        <f t="shared" si="1"/>
        <v>139.97999999999999</v>
      </c>
    </row>
    <row r="87" spans="1:16" x14ac:dyDescent="0.25">
      <c r="A87" t="s">
        <v>371</v>
      </c>
      <c r="B87" t="s">
        <v>430</v>
      </c>
      <c r="C87" t="s">
        <v>367</v>
      </c>
      <c r="D87" t="s">
        <v>431</v>
      </c>
      <c r="E87" t="s">
        <v>432</v>
      </c>
      <c r="F87" t="s">
        <v>18</v>
      </c>
      <c r="G87" t="s">
        <v>19</v>
      </c>
      <c r="H87" t="s">
        <v>20</v>
      </c>
      <c r="I87" t="s">
        <v>252</v>
      </c>
      <c r="J87" t="s">
        <v>252</v>
      </c>
      <c r="K87" t="s">
        <v>896</v>
      </c>
      <c r="L87" t="s">
        <v>160</v>
      </c>
      <c r="M87" t="s">
        <v>370</v>
      </c>
      <c r="N87" s="10">
        <v>79.95</v>
      </c>
      <c r="O87">
        <v>8</v>
      </c>
      <c r="P87" s="10">
        <f t="shared" si="1"/>
        <v>639.6</v>
      </c>
    </row>
    <row r="88" spans="1:16" x14ac:dyDescent="0.25">
      <c r="A88" t="s">
        <v>36</v>
      </c>
      <c r="B88" t="s">
        <v>433</v>
      </c>
      <c r="C88" t="s">
        <v>434</v>
      </c>
      <c r="D88" t="s">
        <v>435</v>
      </c>
      <c r="E88" t="s">
        <v>432</v>
      </c>
      <c r="F88" t="s">
        <v>29</v>
      </c>
      <c r="G88" t="s">
        <v>75</v>
      </c>
      <c r="H88" t="s">
        <v>55</v>
      </c>
      <c r="I88" t="s">
        <v>32</v>
      </c>
      <c r="J88" t="s">
        <v>436</v>
      </c>
      <c r="K88" t="s">
        <v>896</v>
      </c>
      <c r="L88" t="s">
        <v>117</v>
      </c>
      <c r="M88" t="s">
        <v>437</v>
      </c>
      <c r="N88" s="10">
        <v>99.99</v>
      </c>
      <c r="O88">
        <v>1</v>
      </c>
      <c r="P88" s="10">
        <f t="shared" si="1"/>
        <v>99.99</v>
      </c>
    </row>
    <row r="89" spans="1:16" x14ac:dyDescent="0.25">
      <c r="A89" t="s">
        <v>191</v>
      </c>
      <c r="B89" t="s">
        <v>438</v>
      </c>
      <c r="C89" t="s">
        <v>439</v>
      </c>
      <c r="D89" t="s">
        <v>440</v>
      </c>
      <c r="E89" t="s">
        <v>340</v>
      </c>
      <c r="F89" t="s">
        <v>29</v>
      </c>
      <c r="G89" t="s">
        <v>30</v>
      </c>
      <c r="H89" t="s">
        <v>55</v>
      </c>
      <c r="I89" t="s">
        <v>41</v>
      </c>
      <c r="J89" t="s">
        <v>189</v>
      </c>
      <c r="K89" t="s">
        <v>896</v>
      </c>
      <c r="L89" t="s">
        <v>110</v>
      </c>
      <c r="M89" t="s">
        <v>441</v>
      </c>
      <c r="N89" s="10">
        <v>949.95</v>
      </c>
      <c r="O89">
        <v>1</v>
      </c>
      <c r="P89" s="10">
        <f t="shared" si="1"/>
        <v>949.95</v>
      </c>
    </row>
    <row r="90" spans="1:16" x14ac:dyDescent="0.25">
      <c r="A90" t="s">
        <v>24</v>
      </c>
      <c r="B90" t="s">
        <v>442</v>
      </c>
      <c r="C90" t="s">
        <v>67</v>
      </c>
      <c r="D90" t="s">
        <v>443</v>
      </c>
      <c r="E90" t="s">
        <v>116</v>
      </c>
      <c r="F90" t="s">
        <v>18</v>
      </c>
      <c r="G90" t="s">
        <v>19</v>
      </c>
      <c r="H90" t="s">
        <v>20</v>
      </c>
      <c r="I90" t="s">
        <v>21</v>
      </c>
      <c r="J90" t="s">
        <v>21</v>
      </c>
      <c r="K90" t="s">
        <v>896</v>
      </c>
      <c r="L90" t="s">
        <v>70</v>
      </c>
      <c r="M90" t="s">
        <v>23</v>
      </c>
      <c r="N90" s="10">
        <v>69.95</v>
      </c>
      <c r="O90">
        <v>2</v>
      </c>
      <c r="P90" s="10">
        <f t="shared" si="1"/>
        <v>139.9</v>
      </c>
    </row>
    <row r="91" spans="1:16" x14ac:dyDescent="0.25">
      <c r="A91" t="s">
        <v>448</v>
      </c>
      <c r="B91" t="s">
        <v>444</v>
      </c>
      <c r="C91" t="s">
        <v>445</v>
      </c>
      <c r="D91" t="s">
        <v>446</v>
      </c>
      <c r="E91" t="s">
        <v>247</v>
      </c>
      <c r="F91" t="s">
        <v>18</v>
      </c>
      <c r="G91" t="s">
        <v>19</v>
      </c>
      <c r="H91" t="s">
        <v>20</v>
      </c>
      <c r="I91" t="s">
        <v>21</v>
      </c>
      <c r="J91" t="s">
        <v>21</v>
      </c>
      <c r="K91" t="s">
        <v>896</v>
      </c>
      <c r="L91" t="s">
        <v>117</v>
      </c>
      <c r="M91" t="s">
        <v>447</v>
      </c>
      <c r="N91" s="10">
        <v>119.95</v>
      </c>
      <c r="O91">
        <v>1</v>
      </c>
      <c r="P91" s="10">
        <f t="shared" si="1"/>
        <v>119.95</v>
      </c>
    </row>
    <row r="92" spans="1:16" x14ac:dyDescent="0.25">
      <c r="A92" t="s">
        <v>308</v>
      </c>
      <c r="B92" t="s">
        <v>449</v>
      </c>
      <c r="C92" t="s">
        <v>450</v>
      </c>
      <c r="D92" t="s">
        <v>451</v>
      </c>
      <c r="E92" t="s">
        <v>158</v>
      </c>
      <c r="F92" t="s">
        <v>29</v>
      </c>
      <c r="G92" t="s">
        <v>159</v>
      </c>
      <c r="H92" t="s">
        <v>55</v>
      </c>
      <c r="I92" t="s">
        <v>41</v>
      </c>
      <c r="J92" t="s">
        <v>189</v>
      </c>
      <c r="K92" t="s">
        <v>896</v>
      </c>
      <c r="L92" t="s">
        <v>57</v>
      </c>
      <c r="M92" t="s">
        <v>452</v>
      </c>
      <c r="N92" s="10">
        <v>799.95</v>
      </c>
      <c r="O92">
        <v>1</v>
      </c>
      <c r="P92" s="10">
        <f t="shared" si="1"/>
        <v>799.95</v>
      </c>
    </row>
    <row r="93" spans="1:16" x14ac:dyDescent="0.25">
      <c r="A93" t="s">
        <v>228</v>
      </c>
      <c r="B93" t="s">
        <v>453</v>
      </c>
      <c r="C93" t="s">
        <v>428</v>
      </c>
      <c r="D93" t="s">
        <v>454</v>
      </c>
      <c r="E93" t="s">
        <v>286</v>
      </c>
      <c r="F93" t="s">
        <v>29</v>
      </c>
      <c r="G93" t="s">
        <v>30</v>
      </c>
      <c r="H93" t="s">
        <v>225</v>
      </c>
      <c r="I93" t="s">
        <v>32</v>
      </c>
      <c r="J93" t="s">
        <v>226</v>
      </c>
      <c r="K93" t="s">
        <v>896</v>
      </c>
      <c r="L93" t="s">
        <v>57</v>
      </c>
      <c r="M93" t="s">
        <v>227</v>
      </c>
      <c r="N93" s="10">
        <v>69.989999999999995</v>
      </c>
      <c r="O93">
        <v>1</v>
      </c>
      <c r="P93" s="10">
        <f t="shared" si="1"/>
        <v>69.989999999999995</v>
      </c>
    </row>
    <row r="94" spans="1:16" x14ac:dyDescent="0.25">
      <c r="A94" t="s">
        <v>124</v>
      </c>
      <c r="B94" t="s">
        <v>455</v>
      </c>
      <c r="C94" t="s">
        <v>456</v>
      </c>
      <c r="D94" t="s">
        <v>457</v>
      </c>
      <c r="E94" t="s">
        <v>286</v>
      </c>
      <c r="F94" t="s">
        <v>29</v>
      </c>
      <c r="G94" t="s">
        <v>30</v>
      </c>
      <c r="H94" t="s">
        <v>31</v>
      </c>
      <c r="I94" t="s">
        <v>32</v>
      </c>
      <c r="J94" t="s">
        <v>33</v>
      </c>
      <c r="K94" t="s">
        <v>896</v>
      </c>
      <c r="L94" t="s">
        <v>57</v>
      </c>
      <c r="M94" t="s">
        <v>458</v>
      </c>
      <c r="N94" s="10">
        <v>279.95</v>
      </c>
      <c r="O94">
        <v>1</v>
      </c>
      <c r="P94" s="10">
        <f t="shared" si="1"/>
        <v>279.95</v>
      </c>
    </row>
    <row r="95" spans="1:16" x14ac:dyDescent="0.25">
      <c r="A95" t="s">
        <v>124</v>
      </c>
      <c r="B95" t="s">
        <v>459</v>
      </c>
      <c r="C95" t="s">
        <v>460</v>
      </c>
      <c r="D95" t="s">
        <v>461</v>
      </c>
      <c r="E95" t="s">
        <v>462</v>
      </c>
      <c r="F95" t="s">
        <v>29</v>
      </c>
      <c r="G95" t="s">
        <v>30</v>
      </c>
      <c r="H95" t="s">
        <v>55</v>
      </c>
      <c r="I95" t="s">
        <v>32</v>
      </c>
      <c r="J95" t="s">
        <v>94</v>
      </c>
      <c r="K95" t="s">
        <v>896</v>
      </c>
      <c r="L95" t="s">
        <v>63</v>
      </c>
      <c r="M95" t="s">
        <v>139</v>
      </c>
      <c r="N95" s="10">
        <v>149.94999999999999</v>
      </c>
      <c r="O95">
        <v>1</v>
      </c>
      <c r="P95" s="10">
        <f t="shared" si="1"/>
        <v>149.94999999999999</v>
      </c>
    </row>
    <row r="96" spans="1:16" x14ac:dyDescent="0.25">
      <c r="A96" t="s">
        <v>468</v>
      </c>
      <c r="B96" t="s">
        <v>463</v>
      </c>
      <c r="C96" t="s">
        <v>464</v>
      </c>
      <c r="D96" t="s">
        <v>465</v>
      </c>
      <c r="E96" t="s">
        <v>466</v>
      </c>
      <c r="F96" t="s">
        <v>29</v>
      </c>
      <c r="G96" t="s">
        <v>75</v>
      </c>
      <c r="H96" t="s">
        <v>31</v>
      </c>
      <c r="I96" t="s">
        <v>41</v>
      </c>
      <c r="J96" t="s">
        <v>33</v>
      </c>
      <c r="K96" t="s">
        <v>896</v>
      </c>
      <c r="L96" t="s">
        <v>57</v>
      </c>
      <c r="M96" t="s">
        <v>467</v>
      </c>
      <c r="N96" s="10">
        <v>119</v>
      </c>
      <c r="O96">
        <v>1</v>
      </c>
      <c r="P96" s="10">
        <f t="shared" si="1"/>
        <v>119</v>
      </c>
    </row>
    <row r="97" spans="1:16" x14ac:dyDescent="0.25">
      <c r="A97" t="s">
        <v>468</v>
      </c>
      <c r="B97" t="s">
        <v>469</v>
      </c>
      <c r="C97" t="s">
        <v>470</v>
      </c>
      <c r="D97" t="s">
        <v>471</v>
      </c>
      <c r="E97" t="s">
        <v>466</v>
      </c>
      <c r="F97" t="s">
        <v>29</v>
      </c>
      <c r="G97" t="s">
        <v>75</v>
      </c>
      <c r="H97" t="s">
        <v>31</v>
      </c>
      <c r="I97" t="s">
        <v>41</v>
      </c>
      <c r="J97" t="s">
        <v>33</v>
      </c>
      <c r="K97" t="s">
        <v>896</v>
      </c>
      <c r="L97" t="s">
        <v>383</v>
      </c>
      <c r="M97" t="s">
        <v>472</v>
      </c>
      <c r="N97" s="10">
        <v>119</v>
      </c>
      <c r="O97">
        <v>1</v>
      </c>
      <c r="P97" s="10">
        <f t="shared" si="1"/>
        <v>119</v>
      </c>
    </row>
    <row r="98" spans="1:16" x14ac:dyDescent="0.25">
      <c r="A98" t="s">
        <v>296</v>
      </c>
      <c r="B98" t="s">
        <v>473</v>
      </c>
      <c r="C98" t="s">
        <v>292</v>
      </c>
      <c r="D98" t="s">
        <v>474</v>
      </c>
      <c r="E98" t="s">
        <v>188</v>
      </c>
      <c r="F98" t="s">
        <v>29</v>
      </c>
      <c r="G98" t="s">
        <v>30</v>
      </c>
      <c r="H98" t="s">
        <v>31</v>
      </c>
      <c r="I98" t="s">
        <v>32</v>
      </c>
      <c r="J98" t="s">
        <v>33</v>
      </c>
      <c r="K98" t="s">
        <v>896</v>
      </c>
      <c r="L98" t="s">
        <v>34</v>
      </c>
      <c r="M98" t="s">
        <v>295</v>
      </c>
      <c r="N98" s="10">
        <v>149.94999999999999</v>
      </c>
      <c r="O98">
        <v>2</v>
      </c>
      <c r="P98" s="10">
        <f t="shared" si="1"/>
        <v>299.89999999999998</v>
      </c>
    </row>
    <row r="99" spans="1:16" x14ac:dyDescent="0.25">
      <c r="A99" t="s">
        <v>24</v>
      </c>
      <c r="B99" t="s">
        <v>475</v>
      </c>
      <c r="C99" t="s">
        <v>67</v>
      </c>
      <c r="D99" t="s">
        <v>476</v>
      </c>
      <c r="E99" t="s">
        <v>104</v>
      </c>
      <c r="F99" t="s">
        <v>18</v>
      </c>
      <c r="G99" t="s">
        <v>19</v>
      </c>
      <c r="H99" t="s">
        <v>20</v>
      </c>
      <c r="I99" t="s">
        <v>21</v>
      </c>
      <c r="J99" t="s">
        <v>21</v>
      </c>
      <c r="K99" t="s">
        <v>896</v>
      </c>
      <c r="L99" t="s">
        <v>70</v>
      </c>
      <c r="M99" t="s">
        <v>23</v>
      </c>
      <c r="N99" s="10">
        <v>69.95</v>
      </c>
      <c r="O99">
        <v>2</v>
      </c>
      <c r="P99" s="10">
        <f t="shared" si="1"/>
        <v>139.9</v>
      </c>
    </row>
    <row r="100" spans="1:16" x14ac:dyDescent="0.25">
      <c r="A100" t="s">
        <v>36</v>
      </c>
      <c r="B100" t="s">
        <v>477</v>
      </c>
      <c r="C100" t="s">
        <v>478</v>
      </c>
      <c r="D100" t="s">
        <v>479</v>
      </c>
      <c r="E100" t="s">
        <v>40</v>
      </c>
      <c r="F100" t="s">
        <v>29</v>
      </c>
      <c r="G100" t="s">
        <v>30</v>
      </c>
      <c r="H100" t="s">
        <v>31</v>
      </c>
      <c r="I100" t="s">
        <v>32</v>
      </c>
      <c r="J100" t="s">
        <v>33</v>
      </c>
      <c r="K100" t="s">
        <v>896</v>
      </c>
      <c r="L100" t="s">
        <v>57</v>
      </c>
      <c r="M100" t="s">
        <v>480</v>
      </c>
      <c r="N100" s="10">
        <v>199.99</v>
      </c>
      <c r="O100">
        <v>1</v>
      </c>
      <c r="P100" s="10">
        <f t="shared" si="1"/>
        <v>199.99</v>
      </c>
    </row>
    <row r="101" spans="1:16" x14ac:dyDescent="0.25">
      <c r="A101" t="s">
        <v>336</v>
      </c>
      <c r="B101" t="s">
        <v>481</v>
      </c>
      <c r="C101" t="s">
        <v>333</v>
      </c>
      <c r="D101" t="s">
        <v>482</v>
      </c>
      <c r="E101" t="s">
        <v>462</v>
      </c>
      <c r="F101" t="s">
        <v>29</v>
      </c>
      <c r="G101" t="s">
        <v>159</v>
      </c>
      <c r="H101" t="s">
        <v>55</v>
      </c>
      <c r="I101" t="s">
        <v>41</v>
      </c>
      <c r="J101" t="s">
        <v>94</v>
      </c>
      <c r="K101" t="s">
        <v>896</v>
      </c>
      <c r="L101" t="s">
        <v>57</v>
      </c>
      <c r="M101" t="s">
        <v>335</v>
      </c>
      <c r="N101" s="10">
        <v>249.99</v>
      </c>
      <c r="O101">
        <v>1</v>
      </c>
      <c r="P101" s="10">
        <f t="shared" si="1"/>
        <v>249.99</v>
      </c>
    </row>
    <row r="102" spans="1:16" x14ac:dyDescent="0.25">
      <c r="A102" t="s">
        <v>59</v>
      </c>
      <c r="B102" t="s">
        <v>483</v>
      </c>
      <c r="C102" t="s">
        <v>52</v>
      </c>
      <c r="D102" t="s">
        <v>484</v>
      </c>
      <c r="E102" t="s">
        <v>306</v>
      </c>
      <c r="F102" t="s">
        <v>29</v>
      </c>
      <c r="G102" t="s">
        <v>30</v>
      </c>
      <c r="H102" t="s">
        <v>55</v>
      </c>
      <c r="I102" t="s">
        <v>41</v>
      </c>
      <c r="J102" t="s">
        <v>56</v>
      </c>
      <c r="K102" t="s">
        <v>896</v>
      </c>
      <c r="L102" t="s">
        <v>57</v>
      </c>
      <c r="M102" t="s">
        <v>58</v>
      </c>
      <c r="N102" s="10">
        <v>970</v>
      </c>
      <c r="O102">
        <v>1</v>
      </c>
      <c r="P102" s="10">
        <f t="shared" si="1"/>
        <v>970</v>
      </c>
    </row>
    <row r="103" spans="1:16" x14ac:dyDescent="0.25">
      <c r="A103" t="s">
        <v>45</v>
      </c>
      <c r="B103" t="s">
        <v>485</v>
      </c>
      <c r="C103" t="s">
        <v>38</v>
      </c>
      <c r="D103" t="s">
        <v>486</v>
      </c>
      <c r="E103" t="s">
        <v>215</v>
      </c>
      <c r="F103" t="s">
        <v>29</v>
      </c>
      <c r="G103" t="s">
        <v>30</v>
      </c>
      <c r="H103" t="s">
        <v>31</v>
      </c>
      <c r="I103" t="s">
        <v>41</v>
      </c>
      <c r="J103" t="s">
        <v>42</v>
      </c>
      <c r="K103" t="s">
        <v>896</v>
      </c>
      <c r="L103" t="s">
        <v>43</v>
      </c>
      <c r="M103" t="s">
        <v>44</v>
      </c>
      <c r="N103" s="10">
        <v>170</v>
      </c>
      <c r="O103">
        <v>1</v>
      </c>
      <c r="P103" s="10">
        <f t="shared" si="1"/>
        <v>170</v>
      </c>
    </row>
    <row r="104" spans="1:16" x14ac:dyDescent="0.25">
      <c r="A104" t="s">
        <v>178</v>
      </c>
      <c r="B104" t="s">
        <v>487</v>
      </c>
      <c r="C104" t="s">
        <v>175</v>
      </c>
      <c r="D104" t="s">
        <v>488</v>
      </c>
      <c r="E104" t="s">
        <v>247</v>
      </c>
      <c r="F104" t="s">
        <v>29</v>
      </c>
      <c r="G104" t="s">
        <v>75</v>
      </c>
      <c r="H104" t="s">
        <v>31</v>
      </c>
      <c r="I104" t="s">
        <v>32</v>
      </c>
      <c r="J104" t="s">
        <v>33</v>
      </c>
      <c r="K104" t="s">
        <v>896</v>
      </c>
      <c r="L104" t="s">
        <v>82</v>
      </c>
      <c r="M104" t="s">
        <v>177</v>
      </c>
      <c r="N104" s="10">
        <v>150</v>
      </c>
      <c r="O104">
        <v>4</v>
      </c>
      <c r="P104" s="10">
        <f t="shared" si="1"/>
        <v>600</v>
      </c>
    </row>
    <row r="105" spans="1:16" x14ac:dyDescent="0.25">
      <c r="A105" t="s">
        <v>254</v>
      </c>
      <c r="B105" t="s">
        <v>489</v>
      </c>
      <c r="C105" t="s">
        <v>249</v>
      </c>
      <c r="D105" t="s">
        <v>490</v>
      </c>
      <c r="E105" t="s">
        <v>74</v>
      </c>
      <c r="F105" t="s">
        <v>18</v>
      </c>
      <c r="G105" t="s">
        <v>19</v>
      </c>
      <c r="H105" t="s">
        <v>20</v>
      </c>
      <c r="I105" t="s">
        <v>252</v>
      </c>
      <c r="J105" t="s">
        <v>252</v>
      </c>
      <c r="K105" t="s">
        <v>896</v>
      </c>
      <c r="L105" t="s">
        <v>57</v>
      </c>
      <c r="M105" t="s">
        <v>253</v>
      </c>
      <c r="N105" s="10">
        <v>90</v>
      </c>
      <c r="O105">
        <v>2</v>
      </c>
      <c r="P105" s="10">
        <f t="shared" si="1"/>
        <v>180</v>
      </c>
    </row>
    <row r="106" spans="1:16" x14ac:dyDescent="0.25">
      <c r="A106" t="s">
        <v>468</v>
      </c>
      <c r="B106" t="s">
        <v>491</v>
      </c>
      <c r="C106" t="s">
        <v>492</v>
      </c>
      <c r="D106" t="s">
        <v>493</v>
      </c>
      <c r="E106" t="s">
        <v>494</v>
      </c>
      <c r="F106" t="s">
        <v>29</v>
      </c>
      <c r="G106" t="s">
        <v>75</v>
      </c>
      <c r="H106" t="s">
        <v>346</v>
      </c>
      <c r="I106" t="s">
        <v>41</v>
      </c>
      <c r="J106" t="s">
        <v>21</v>
      </c>
      <c r="K106" t="s">
        <v>896</v>
      </c>
      <c r="L106" t="s">
        <v>110</v>
      </c>
      <c r="M106" t="s">
        <v>495</v>
      </c>
      <c r="N106" s="10">
        <v>278</v>
      </c>
      <c r="O106">
        <v>1</v>
      </c>
      <c r="P106" s="10">
        <f t="shared" si="1"/>
        <v>278</v>
      </c>
    </row>
    <row r="107" spans="1:16" x14ac:dyDescent="0.25">
      <c r="A107" t="s">
        <v>336</v>
      </c>
      <c r="B107" t="s">
        <v>496</v>
      </c>
      <c r="C107" t="s">
        <v>497</v>
      </c>
      <c r="D107" t="s">
        <v>498</v>
      </c>
      <c r="E107" t="s">
        <v>40</v>
      </c>
      <c r="F107" t="s">
        <v>29</v>
      </c>
      <c r="G107" t="s">
        <v>159</v>
      </c>
      <c r="H107" t="s">
        <v>31</v>
      </c>
      <c r="I107" t="s">
        <v>41</v>
      </c>
      <c r="J107" t="s">
        <v>33</v>
      </c>
      <c r="K107" t="s">
        <v>896</v>
      </c>
      <c r="L107" t="s">
        <v>34</v>
      </c>
      <c r="M107" t="s">
        <v>499</v>
      </c>
      <c r="N107" s="10">
        <v>249.99</v>
      </c>
      <c r="O107">
        <v>1</v>
      </c>
      <c r="P107" s="10">
        <f t="shared" si="1"/>
        <v>249.99</v>
      </c>
    </row>
    <row r="108" spans="1:16" x14ac:dyDescent="0.25">
      <c r="A108" t="s">
        <v>162</v>
      </c>
      <c r="B108" t="s">
        <v>500</v>
      </c>
      <c r="C108" t="s">
        <v>156</v>
      </c>
      <c r="D108" t="s">
        <v>501</v>
      </c>
      <c r="E108" t="s">
        <v>208</v>
      </c>
      <c r="F108" t="s">
        <v>29</v>
      </c>
      <c r="G108" t="s">
        <v>159</v>
      </c>
      <c r="H108" t="s">
        <v>31</v>
      </c>
      <c r="I108" t="s">
        <v>41</v>
      </c>
      <c r="J108" t="s">
        <v>42</v>
      </c>
      <c r="K108" t="s">
        <v>896</v>
      </c>
      <c r="L108" t="s">
        <v>160</v>
      </c>
      <c r="M108" t="s">
        <v>161</v>
      </c>
      <c r="N108" s="10">
        <v>199.95</v>
      </c>
      <c r="O108">
        <v>1</v>
      </c>
      <c r="P108" s="10">
        <f t="shared" si="1"/>
        <v>199.95</v>
      </c>
    </row>
    <row r="109" spans="1:16" x14ac:dyDescent="0.25">
      <c r="A109" t="s">
        <v>24</v>
      </c>
      <c r="B109" t="s">
        <v>502</v>
      </c>
      <c r="C109" t="s">
        <v>323</v>
      </c>
      <c r="D109" t="s">
        <v>503</v>
      </c>
      <c r="E109" t="s">
        <v>504</v>
      </c>
      <c r="F109" t="s">
        <v>18</v>
      </c>
      <c r="G109" t="s">
        <v>19</v>
      </c>
      <c r="H109" t="s">
        <v>20</v>
      </c>
      <c r="I109" t="s">
        <v>21</v>
      </c>
      <c r="J109" t="s">
        <v>21</v>
      </c>
      <c r="K109" t="s">
        <v>896</v>
      </c>
      <c r="L109" t="s">
        <v>70</v>
      </c>
      <c r="M109" t="s">
        <v>325</v>
      </c>
      <c r="N109" s="10">
        <v>89.95</v>
      </c>
      <c r="O109">
        <v>5</v>
      </c>
      <c r="P109" s="10">
        <f t="shared" si="1"/>
        <v>449.75</v>
      </c>
    </row>
    <row r="110" spans="1:16" x14ac:dyDescent="0.25">
      <c r="A110" t="s">
        <v>184</v>
      </c>
      <c r="B110" t="s">
        <v>505</v>
      </c>
      <c r="C110" t="s">
        <v>180</v>
      </c>
      <c r="D110" t="s">
        <v>506</v>
      </c>
      <c r="E110" t="s">
        <v>329</v>
      </c>
      <c r="F110" t="s">
        <v>29</v>
      </c>
      <c r="G110" t="s">
        <v>75</v>
      </c>
      <c r="H110" t="s">
        <v>31</v>
      </c>
      <c r="I110" t="s">
        <v>41</v>
      </c>
      <c r="J110" t="s">
        <v>42</v>
      </c>
      <c r="K110" t="s">
        <v>896</v>
      </c>
      <c r="L110" t="s">
        <v>117</v>
      </c>
      <c r="M110" t="s">
        <v>183</v>
      </c>
      <c r="N110" s="10">
        <v>89.95</v>
      </c>
      <c r="O110">
        <v>1</v>
      </c>
      <c r="P110" s="10">
        <f t="shared" si="1"/>
        <v>89.95</v>
      </c>
    </row>
    <row r="111" spans="1:16" x14ac:dyDescent="0.25">
      <c r="A111" t="s">
        <v>112</v>
      </c>
      <c r="B111" t="s">
        <v>507</v>
      </c>
      <c r="C111" t="s">
        <v>114</v>
      </c>
      <c r="D111" t="s">
        <v>508</v>
      </c>
      <c r="E111" t="s">
        <v>132</v>
      </c>
      <c r="F111" t="s">
        <v>18</v>
      </c>
      <c r="G111" t="s">
        <v>109</v>
      </c>
      <c r="H111" t="s">
        <v>20</v>
      </c>
      <c r="I111" t="s">
        <v>21</v>
      </c>
      <c r="J111" t="s">
        <v>21</v>
      </c>
      <c r="K111" t="s">
        <v>896</v>
      </c>
      <c r="L111" t="s">
        <v>117</v>
      </c>
      <c r="M111" t="s">
        <v>118</v>
      </c>
      <c r="N111" s="10">
        <v>84.99</v>
      </c>
      <c r="O111">
        <v>6</v>
      </c>
      <c r="P111" s="10">
        <f t="shared" si="1"/>
        <v>509.93999999999994</v>
      </c>
    </row>
    <row r="112" spans="1:16" x14ac:dyDescent="0.25">
      <c r="A112" t="s">
        <v>267</v>
      </c>
      <c r="B112" t="s">
        <v>509</v>
      </c>
      <c r="C112" t="s">
        <v>288</v>
      </c>
      <c r="D112" t="s">
        <v>510</v>
      </c>
      <c r="E112" t="s">
        <v>294</v>
      </c>
      <c r="F112" t="s">
        <v>29</v>
      </c>
      <c r="G112" t="s">
        <v>30</v>
      </c>
      <c r="H112" t="s">
        <v>31</v>
      </c>
      <c r="I112" t="s">
        <v>41</v>
      </c>
      <c r="J112" t="s">
        <v>33</v>
      </c>
      <c r="K112" t="s">
        <v>896</v>
      </c>
      <c r="L112" t="s">
        <v>57</v>
      </c>
      <c r="M112" t="s">
        <v>290</v>
      </c>
      <c r="N112" s="10">
        <v>109.95</v>
      </c>
      <c r="O112">
        <v>2</v>
      </c>
      <c r="P112" s="10">
        <f t="shared" si="1"/>
        <v>219.9</v>
      </c>
    </row>
    <row r="113" spans="1:16" x14ac:dyDescent="0.25">
      <c r="A113" t="s">
        <v>24</v>
      </c>
      <c r="B113" t="s">
        <v>511</v>
      </c>
      <c r="C113" t="s">
        <v>67</v>
      </c>
      <c r="D113" t="s">
        <v>512</v>
      </c>
      <c r="E113" t="s">
        <v>17</v>
      </c>
      <c r="F113" t="s">
        <v>18</v>
      </c>
      <c r="G113" t="s">
        <v>19</v>
      </c>
      <c r="H113" t="s">
        <v>20</v>
      </c>
      <c r="I113" t="s">
        <v>21</v>
      </c>
      <c r="J113" t="s">
        <v>21</v>
      </c>
      <c r="K113" t="s">
        <v>896</v>
      </c>
      <c r="L113" t="s">
        <v>70</v>
      </c>
      <c r="M113" t="s">
        <v>23</v>
      </c>
      <c r="N113" s="10">
        <v>69.95</v>
      </c>
      <c r="O113">
        <v>1</v>
      </c>
      <c r="P113" s="10">
        <f t="shared" si="1"/>
        <v>69.95</v>
      </c>
    </row>
    <row r="114" spans="1:16" x14ac:dyDescent="0.25">
      <c r="A114" t="s">
        <v>112</v>
      </c>
      <c r="B114" t="s">
        <v>513</v>
      </c>
      <c r="C114" t="s">
        <v>130</v>
      </c>
      <c r="D114" t="s">
        <v>514</v>
      </c>
      <c r="E114" t="s">
        <v>116</v>
      </c>
      <c r="F114" t="s">
        <v>18</v>
      </c>
      <c r="G114" t="s">
        <v>109</v>
      </c>
      <c r="H114" t="s">
        <v>20</v>
      </c>
      <c r="I114" t="s">
        <v>21</v>
      </c>
      <c r="J114" t="s">
        <v>21</v>
      </c>
      <c r="K114" t="s">
        <v>896</v>
      </c>
      <c r="L114" t="s">
        <v>117</v>
      </c>
      <c r="M114" t="s">
        <v>133</v>
      </c>
      <c r="N114" s="10">
        <v>79.989999999999995</v>
      </c>
      <c r="O114">
        <v>1</v>
      </c>
      <c r="P114" s="10">
        <f t="shared" si="1"/>
        <v>79.989999999999995</v>
      </c>
    </row>
    <row r="115" spans="1:16" x14ac:dyDescent="0.25">
      <c r="A115" t="s">
        <v>267</v>
      </c>
      <c r="B115" t="s">
        <v>515</v>
      </c>
      <c r="C115" t="s">
        <v>516</v>
      </c>
      <c r="D115" t="s">
        <v>517</v>
      </c>
      <c r="E115" t="s">
        <v>81</v>
      </c>
      <c r="F115" t="s">
        <v>29</v>
      </c>
      <c r="G115" t="s">
        <v>30</v>
      </c>
      <c r="H115" t="s">
        <v>31</v>
      </c>
      <c r="I115" t="s">
        <v>41</v>
      </c>
      <c r="J115" t="s">
        <v>33</v>
      </c>
      <c r="K115" t="s">
        <v>896</v>
      </c>
      <c r="L115" t="s">
        <v>364</v>
      </c>
      <c r="M115" t="s">
        <v>290</v>
      </c>
      <c r="N115" s="10">
        <v>109.95</v>
      </c>
      <c r="O115">
        <v>1</v>
      </c>
      <c r="P115" s="10">
        <f t="shared" si="1"/>
        <v>109.95</v>
      </c>
    </row>
    <row r="116" spans="1:16" x14ac:dyDescent="0.25">
      <c r="A116" t="s">
        <v>356</v>
      </c>
      <c r="B116" t="s">
        <v>518</v>
      </c>
      <c r="C116" t="s">
        <v>519</v>
      </c>
      <c r="D116" t="s">
        <v>520</v>
      </c>
      <c r="E116" t="s">
        <v>215</v>
      </c>
      <c r="F116" t="s">
        <v>29</v>
      </c>
      <c r="G116" t="s">
        <v>30</v>
      </c>
      <c r="H116" t="s">
        <v>55</v>
      </c>
      <c r="I116" t="s">
        <v>41</v>
      </c>
      <c r="J116" t="s">
        <v>189</v>
      </c>
      <c r="K116" t="s">
        <v>896</v>
      </c>
      <c r="L116" t="s">
        <v>110</v>
      </c>
      <c r="M116" t="s">
        <v>521</v>
      </c>
      <c r="N116" s="10">
        <v>179.99</v>
      </c>
      <c r="O116">
        <v>1</v>
      </c>
      <c r="P116" s="10">
        <f t="shared" si="1"/>
        <v>179.99</v>
      </c>
    </row>
    <row r="117" spans="1:16" x14ac:dyDescent="0.25">
      <c r="A117" t="s">
        <v>45</v>
      </c>
      <c r="B117" t="s">
        <v>522</v>
      </c>
      <c r="C117" t="s">
        <v>153</v>
      </c>
      <c r="D117" t="s">
        <v>523</v>
      </c>
      <c r="E117" t="s">
        <v>215</v>
      </c>
      <c r="F117" t="s">
        <v>29</v>
      </c>
      <c r="G117" t="s">
        <v>30</v>
      </c>
      <c r="H117" t="s">
        <v>31</v>
      </c>
      <c r="I117" t="s">
        <v>41</v>
      </c>
      <c r="J117" t="s">
        <v>42</v>
      </c>
      <c r="K117" t="s">
        <v>896</v>
      </c>
      <c r="L117" t="s">
        <v>70</v>
      </c>
      <c r="M117" t="s">
        <v>44</v>
      </c>
      <c r="N117" s="10">
        <v>170</v>
      </c>
      <c r="O117">
        <v>2</v>
      </c>
      <c r="P117" s="10">
        <f t="shared" si="1"/>
        <v>340</v>
      </c>
    </row>
    <row r="118" spans="1:16" x14ac:dyDescent="0.25">
      <c r="A118" t="s">
        <v>349</v>
      </c>
      <c r="B118" t="s">
        <v>524</v>
      </c>
      <c r="C118" t="s">
        <v>343</v>
      </c>
      <c r="D118" t="s">
        <v>525</v>
      </c>
      <c r="E118" t="s">
        <v>116</v>
      </c>
      <c r="F118" t="s">
        <v>29</v>
      </c>
      <c r="G118" t="s">
        <v>75</v>
      </c>
      <c r="H118" t="s">
        <v>346</v>
      </c>
      <c r="I118" t="s">
        <v>41</v>
      </c>
      <c r="J118" t="s">
        <v>21</v>
      </c>
      <c r="K118" t="s">
        <v>896</v>
      </c>
      <c r="L118" t="s">
        <v>347</v>
      </c>
      <c r="M118" t="s">
        <v>348</v>
      </c>
      <c r="N118" s="10">
        <v>59.95</v>
      </c>
      <c r="O118">
        <v>11</v>
      </c>
      <c r="P118" s="10">
        <f t="shared" si="1"/>
        <v>659.45</v>
      </c>
    </row>
    <row r="119" spans="1:16" x14ac:dyDescent="0.25">
      <c r="A119" t="s">
        <v>356</v>
      </c>
      <c r="B119" t="s">
        <v>526</v>
      </c>
      <c r="C119" t="s">
        <v>527</v>
      </c>
      <c r="D119" t="s">
        <v>528</v>
      </c>
      <c r="E119" t="s">
        <v>40</v>
      </c>
      <c r="F119" t="s">
        <v>29</v>
      </c>
      <c r="G119" t="s">
        <v>159</v>
      </c>
      <c r="H119" t="s">
        <v>529</v>
      </c>
      <c r="I119" t="s">
        <v>41</v>
      </c>
      <c r="J119" t="s">
        <v>530</v>
      </c>
      <c r="K119" t="s">
        <v>896</v>
      </c>
      <c r="L119" t="s">
        <v>377</v>
      </c>
      <c r="M119" t="s">
        <v>531</v>
      </c>
      <c r="N119" s="10">
        <v>179.99</v>
      </c>
      <c r="O119">
        <v>1</v>
      </c>
      <c r="P119" s="10">
        <f t="shared" si="1"/>
        <v>179.99</v>
      </c>
    </row>
    <row r="120" spans="1:16" x14ac:dyDescent="0.25">
      <c r="A120" t="s">
        <v>336</v>
      </c>
      <c r="B120" t="s">
        <v>532</v>
      </c>
      <c r="C120" t="s">
        <v>533</v>
      </c>
      <c r="D120" t="s">
        <v>534</v>
      </c>
      <c r="E120" t="s">
        <v>28</v>
      </c>
      <c r="F120" t="s">
        <v>29</v>
      </c>
      <c r="G120" t="s">
        <v>159</v>
      </c>
      <c r="H120" t="s">
        <v>55</v>
      </c>
      <c r="I120" t="s">
        <v>41</v>
      </c>
      <c r="J120" t="s">
        <v>94</v>
      </c>
      <c r="K120" t="s">
        <v>896</v>
      </c>
      <c r="L120" t="s">
        <v>138</v>
      </c>
      <c r="M120" t="s">
        <v>335</v>
      </c>
      <c r="N120" s="10">
        <v>249.99</v>
      </c>
      <c r="O120">
        <v>1</v>
      </c>
      <c r="P120" s="10">
        <f t="shared" si="1"/>
        <v>249.99</v>
      </c>
    </row>
    <row r="121" spans="1:16" x14ac:dyDescent="0.25">
      <c r="A121" t="s">
        <v>391</v>
      </c>
      <c r="B121" t="s">
        <v>535</v>
      </c>
      <c r="C121" t="s">
        <v>536</v>
      </c>
      <c r="D121" t="s">
        <v>537</v>
      </c>
      <c r="E121" t="s">
        <v>369</v>
      </c>
      <c r="F121" t="s">
        <v>29</v>
      </c>
      <c r="G121" t="s">
        <v>75</v>
      </c>
      <c r="H121" t="s">
        <v>31</v>
      </c>
      <c r="I121" t="s">
        <v>41</v>
      </c>
      <c r="J121" t="s">
        <v>33</v>
      </c>
      <c r="K121" t="s">
        <v>896</v>
      </c>
      <c r="L121" t="s">
        <v>122</v>
      </c>
      <c r="M121" t="s">
        <v>538</v>
      </c>
      <c r="N121" s="10">
        <v>79.95</v>
      </c>
      <c r="O121">
        <v>1</v>
      </c>
      <c r="P121" s="10">
        <f t="shared" si="1"/>
        <v>79.95</v>
      </c>
    </row>
    <row r="122" spans="1:16" x14ac:dyDescent="0.25">
      <c r="A122" t="s">
        <v>65</v>
      </c>
      <c r="B122" t="s">
        <v>539</v>
      </c>
      <c r="C122" t="s">
        <v>61</v>
      </c>
      <c r="D122" t="s">
        <v>540</v>
      </c>
      <c r="E122" t="s">
        <v>286</v>
      </c>
      <c r="F122" t="s">
        <v>29</v>
      </c>
      <c r="G122" t="s">
        <v>30</v>
      </c>
      <c r="H122" t="s">
        <v>31</v>
      </c>
      <c r="I122" t="s">
        <v>32</v>
      </c>
      <c r="J122" t="s">
        <v>33</v>
      </c>
      <c r="K122" t="s">
        <v>896</v>
      </c>
      <c r="L122" t="s">
        <v>63</v>
      </c>
      <c r="M122" t="s">
        <v>64</v>
      </c>
      <c r="N122" s="10">
        <v>189.95</v>
      </c>
      <c r="O122">
        <v>1</v>
      </c>
      <c r="P122" s="10">
        <f t="shared" si="1"/>
        <v>189.95</v>
      </c>
    </row>
    <row r="123" spans="1:16" x14ac:dyDescent="0.25">
      <c r="A123" t="s">
        <v>545</v>
      </c>
      <c r="B123" t="s">
        <v>541</v>
      </c>
      <c r="C123" t="s">
        <v>542</v>
      </c>
      <c r="D123" t="s">
        <v>543</v>
      </c>
      <c r="E123" t="s">
        <v>17</v>
      </c>
      <c r="F123" t="s">
        <v>18</v>
      </c>
      <c r="G123" t="s">
        <v>19</v>
      </c>
      <c r="H123" t="s">
        <v>20</v>
      </c>
      <c r="I123" t="s">
        <v>21</v>
      </c>
      <c r="J123" t="s">
        <v>21</v>
      </c>
      <c r="K123" t="s">
        <v>896</v>
      </c>
      <c r="L123" t="s">
        <v>117</v>
      </c>
      <c r="M123" t="s">
        <v>544</v>
      </c>
      <c r="N123" s="10">
        <v>89.95</v>
      </c>
      <c r="O123">
        <v>1</v>
      </c>
      <c r="P123" s="10">
        <f t="shared" si="1"/>
        <v>89.95</v>
      </c>
    </row>
    <row r="124" spans="1:16" x14ac:dyDescent="0.25">
      <c r="A124" t="s">
        <v>90</v>
      </c>
      <c r="B124" t="s">
        <v>546</v>
      </c>
      <c r="C124" t="s">
        <v>166</v>
      </c>
      <c r="D124" t="s">
        <v>547</v>
      </c>
      <c r="E124" t="s">
        <v>286</v>
      </c>
      <c r="F124" t="s">
        <v>29</v>
      </c>
      <c r="G124" t="s">
        <v>30</v>
      </c>
      <c r="H124" t="s">
        <v>31</v>
      </c>
      <c r="I124" t="s">
        <v>41</v>
      </c>
      <c r="J124" t="s">
        <v>33</v>
      </c>
      <c r="K124" t="s">
        <v>896</v>
      </c>
      <c r="L124" t="s">
        <v>49</v>
      </c>
      <c r="M124" t="s">
        <v>89</v>
      </c>
      <c r="N124" s="10">
        <v>294.95</v>
      </c>
      <c r="O124">
        <v>1</v>
      </c>
      <c r="P124" s="10">
        <f t="shared" si="1"/>
        <v>294.95</v>
      </c>
    </row>
    <row r="125" spans="1:16" x14ac:dyDescent="0.25">
      <c r="A125" t="s">
        <v>371</v>
      </c>
      <c r="B125" t="s">
        <v>548</v>
      </c>
      <c r="C125" t="s">
        <v>549</v>
      </c>
      <c r="D125" t="s">
        <v>550</v>
      </c>
      <c r="E125" t="s">
        <v>104</v>
      </c>
      <c r="F125" t="s">
        <v>29</v>
      </c>
      <c r="G125" t="s">
        <v>75</v>
      </c>
      <c r="H125" t="s">
        <v>31</v>
      </c>
      <c r="I125" t="s">
        <v>41</v>
      </c>
      <c r="J125" t="s">
        <v>33</v>
      </c>
      <c r="K125" t="s">
        <v>896</v>
      </c>
      <c r="L125" t="s">
        <v>551</v>
      </c>
      <c r="M125" t="s">
        <v>552</v>
      </c>
      <c r="N125" s="10">
        <v>79.95</v>
      </c>
      <c r="O125">
        <v>2</v>
      </c>
      <c r="P125" s="10">
        <f t="shared" si="1"/>
        <v>159.9</v>
      </c>
    </row>
    <row r="126" spans="1:16" x14ac:dyDescent="0.25">
      <c r="A126" t="s">
        <v>228</v>
      </c>
      <c r="B126" t="s">
        <v>553</v>
      </c>
      <c r="C126" t="s">
        <v>554</v>
      </c>
      <c r="D126" t="s">
        <v>555</v>
      </c>
      <c r="E126" t="s">
        <v>215</v>
      </c>
      <c r="F126" t="s">
        <v>29</v>
      </c>
      <c r="G126" t="s">
        <v>159</v>
      </c>
      <c r="H126" t="s">
        <v>55</v>
      </c>
      <c r="I126" t="s">
        <v>32</v>
      </c>
      <c r="J126" t="s">
        <v>94</v>
      </c>
      <c r="K126" t="s">
        <v>896</v>
      </c>
      <c r="L126" t="s">
        <v>377</v>
      </c>
      <c r="M126" t="s">
        <v>556</v>
      </c>
      <c r="N126" s="10">
        <v>289.99</v>
      </c>
      <c r="O126">
        <v>1</v>
      </c>
      <c r="P126" s="10">
        <f t="shared" si="1"/>
        <v>289.99</v>
      </c>
    </row>
    <row r="127" spans="1:16" x14ac:dyDescent="0.25">
      <c r="A127" t="s">
        <v>228</v>
      </c>
      <c r="B127" t="s">
        <v>557</v>
      </c>
      <c r="C127" t="s">
        <v>428</v>
      </c>
      <c r="D127" t="s">
        <v>558</v>
      </c>
      <c r="E127" t="s">
        <v>215</v>
      </c>
      <c r="F127" t="s">
        <v>29</v>
      </c>
      <c r="G127" t="s">
        <v>30</v>
      </c>
      <c r="H127" t="s">
        <v>225</v>
      </c>
      <c r="I127" t="s">
        <v>32</v>
      </c>
      <c r="J127" t="s">
        <v>226</v>
      </c>
      <c r="K127" t="s">
        <v>896</v>
      </c>
      <c r="L127" t="s">
        <v>57</v>
      </c>
      <c r="M127" t="s">
        <v>227</v>
      </c>
      <c r="N127" s="10">
        <v>69.989999999999995</v>
      </c>
      <c r="O127">
        <v>1</v>
      </c>
      <c r="P127" s="10">
        <f t="shared" si="1"/>
        <v>69.989999999999995</v>
      </c>
    </row>
    <row r="128" spans="1:16" x14ac:dyDescent="0.25">
      <c r="A128" t="s">
        <v>112</v>
      </c>
      <c r="B128" t="s">
        <v>559</v>
      </c>
      <c r="C128" t="s">
        <v>130</v>
      </c>
      <c r="D128" t="s">
        <v>560</v>
      </c>
      <c r="E128" t="s">
        <v>345</v>
      </c>
      <c r="F128" t="s">
        <v>18</v>
      </c>
      <c r="G128" t="s">
        <v>109</v>
      </c>
      <c r="H128" t="s">
        <v>20</v>
      </c>
      <c r="I128" t="s">
        <v>21</v>
      </c>
      <c r="J128" t="s">
        <v>21</v>
      </c>
      <c r="K128" t="s">
        <v>896</v>
      </c>
      <c r="L128" t="s">
        <v>117</v>
      </c>
      <c r="M128" t="s">
        <v>133</v>
      </c>
      <c r="N128" s="10">
        <v>79.989999999999995</v>
      </c>
      <c r="O128">
        <v>8</v>
      </c>
      <c r="P128" s="10">
        <f t="shared" si="1"/>
        <v>639.91999999999996</v>
      </c>
    </row>
    <row r="129" spans="1:16" x14ac:dyDescent="0.25">
      <c r="A129" t="s">
        <v>296</v>
      </c>
      <c r="B129" t="s">
        <v>561</v>
      </c>
      <c r="C129" t="s">
        <v>562</v>
      </c>
      <c r="D129" t="s">
        <v>563</v>
      </c>
      <c r="E129" t="s">
        <v>188</v>
      </c>
      <c r="F129" t="s">
        <v>29</v>
      </c>
      <c r="G129" t="s">
        <v>30</v>
      </c>
      <c r="H129" t="s">
        <v>31</v>
      </c>
      <c r="I129" t="s">
        <v>41</v>
      </c>
      <c r="J129" t="s">
        <v>42</v>
      </c>
      <c r="K129" t="s">
        <v>896</v>
      </c>
      <c r="L129" t="s">
        <v>57</v>
      </c>
      <c r="M129" t="s">
        <v>564</v>
      </c>
      <c r="N129" s="10">
        <v>179.95</v>
      </c>
      <c r="O129">
        <v>1</v>
      </c>
      <c r="P129" s="10">
        <f t="shared" si="1"/>
        <v>179.95</v>
      </c>
    </row>
    <row r="130" spans="1:16" x14ac:dyDescent="0.25">
      <c r="A130" t="s">
        <v>243</v>
      </c>
      <c r="B130" t="s">
        <v>565</v>
      </c>
      <c r="C130" t="s">
        <v>566</v>
      </c>
      <c r="D130" t="s">
        <v>567</v>
      </c>
      <c r="E130" t="s">
        <v>286</v>
      </c>
      <c r="F130" t="s">
        <v>29</v>
      </c>
      <c r="G130" t="s">
        <v>30</v>
      </c>
      <c r="H130" t="s">
        <v>31</v>
      </c>
      <c r="I130" t="s">
        <v>41</v>
      </c>
      <c r="J130" t="s">
        <v>42</v>
      </c>
      <c r="K130" t="s">
        <v>896</v>
      </c>
      <c r="L130" t="s">
        <v>110</v>
      </c>
      <c r="M130" t="s">
        <v>242</v>
      </c>
      <c r="N130" s="10">
        <v>349.96</v>
      </c>
      <c r="O130">
        <v>1</v>
      </c>
      <c r="P130" s="10">
        <f t="shared" si="1"/>
        <v>349.96</v>
      </c>
    </row>
    <row r="131" spans="1:16" x14ac:dyDescent="0.25">
      <c r="A131" t="s">
        <v>24</v>
      </c>
      <c r="B131" t="s">
        <v>568</v>
      </c>
      <c r="C131" t="s">
        <v>323</v>
      </c>
      <c r="D131" t="s">
        <v>569</v>
      </c>
      <c r="E131" t="s">
        <v>247</v>
      </c>
      <c r="F131" t="s">
        <v>18</v>
      </c>
      <c r="G131" t="s">
        <v>19</v>
      </c>
      <c r="H131" t="s">
        <v>20</v>
      </c>
      <c r="I131" t="s">
        <v>21</v>
      </c>
      <c r="J131" t="s">
        <v>21</v>
      </c>
      <c r="K131" t="s">
        <v>896</v>
      </c>
      <c r="L131" t="s">
        <v>70</v>
      </c>
      <c r="M131" t="s">
        <v>325</v>
      </c>
      <c r="N131" s="10">
        <v>89.95</v>
      </c>
      <c r="O131">
        <v>4</v>
      </c>
      <c r="P131" s="10">
        <f t="shared" ref="P131:P194" si="2">O131*N131</f>
        <v>359.8</v>
      </c>
    </row>
    <row r="132" spans="1:16" x14ac:dyDescent="0.25">
      <c r="A132" t="s">
        <v>184</v>
      </c>
      <c r="B132" t="s">
        <v>570</v>
      </c>
      <c r="C132" t="s">
        <v>180</v>
      </c>
      <c r="D132" t="s">
        <v>571</v>
      </c>
      <c r="E132" t="s">
        <v>251</v>
      </c>
      <c r="F132" t="s">
        <v>29</v>
      </c>
      <c r="G132" t="s">
        <v>75</v>
      </c>
      <c r="H132" t="s">
        <v>31</v>
      </c>
      <c r="I132" t="s">
        <v>41</v>
      </c>
      <c r="J132" t="s">
        <v>42</v>
      </c>
      <c r="K132" t="s">
        <v>896</v>
      </c>
      <c r="L132" t="s">
        <v>117</v>
      </c>
      <c r="M132" t="s">
        <v>183</v>
      </c>
      <c r="N132" s="10">
        <v>89.95</v>
      </c>
      <c r="O132">
        <v>1</v>
      </c>
      <c r="P132" s="10">
        <f t="shared" si="2"/>
        <v>89.95</v>
      </c>
    </row>
    <row r="133" spans="1:16" x14ac:dyDescent="0.25">
      <c r="A133" t="s">
        <v>184</v>
      </c>
      <c r="B133" t="s">
        <v>572</v>
      </c>
      <c r="C133" t="s">
        <v>180</v>
      </c>
      <c r="D133" t="s">
        <v>573</v>
      </c>
      <c r="E133" t="s">
        <v>574</v>
      </c>
      <c r="F133" t="s">
        <v>29</v>
      </c>
      <c r="G133" t="s">
        <v>75</v>
      </c>
      <c r="H133" t="s">
        <v>31</v>
      </c>
      <c r="I133" t="s">
        <v>41</v>
      </c>
      <c r="J133" t="s">
        <v>42</v>
      </c>
      <c r="K133" t="s">
        <v>896</v>
      </c>
      <c r="L133" t="s">
        <v>117</v>
      </c>
      <c r="M133" t="s">
        <v>183</v>
      </c>
      <c r="N133" s="10">
        <v>89.95</v>
      </c>
      <c r="O133">
        <v>1</v>
      </c>
      <c r="P133" s="10">
        <f t="shared" si="2"/>
        <v>89.95</v>
      </c>
    </row>
    <row r="134" spans="1:16" x14ac:dyDescent="0.25">
      <c r="A134" t="s">
        <v>579</v>
      </c>
      <c r="B134" t="s">
        <v>575</v>
      </c>
      <c r="C134" t="s">
        <v>576</v>
      </c>
      <c r="D134" t="s">
        <v>577</v>
      </c>
      <c r="E134" t="s">
        <v>247</v>
      </c>
      <c r="F134" t="s">
        <v>29</v>
      </c>
      <c r="G134" t="s">
        <v>75</v>
      </c>
      <c r="H134" t="s">
        <v>31</v>
      </c>
      <c r="I134" t="s">
        <v>41</v>
      </c>
      <c r="J134" t="s">
        <v>33</v>
      </c>
      <c r="K134" t="s">
        <v>896</v>
      </c>
      <c r="L134" t="s">
        <v>117</v>
      </c>
      <c r="M134" t="s">
        <v>578</v>
      </c>
      <c r="N134" s="10">
        <v>79.95</v>
      </c>
      <c r="O134">
        <v>1</v>
      </c>
      <c r="P134" s="10">
        <f t="shared" si="2"/>
        <v>79.95</v>
      </c>
    </row>
    <row r="135" spans="1:16" x14ac:dyDescent="0.25">
      <c r="A135" t="s">
        <v>36</v>
      </c>
      <c r="B135" t="s">
        <v>580</v>
      </c>
      <c r="C135" t="s">
        <v>581</v>
      </c>
      <c r="D135" t="s">
        <v>582</v>
      </c>
      <c r="E135" t="s">
        <v>432</v>
      </c>
      <c r="F135" t="s">
        <v>29</v>
      </c>
      <c r="G135" t="s">
        <v>75</v>
      </c>
      <c r="H135" t="s">
        <v>31</v>
      </c>
      <c r="I135" t="s">
        <v>32</v>
      </c>
      <c r="J135" t="s">
        <v>33</v>
      </c>
      <c r="K135" t="s">
        <v>896</v>
      </c>
      <c r="L135" t="s">
        <v>117</v>
      </c>
      <c r="M135" t="s">
        <v>583</v>
      </c>
      <c r="N135" s="10">
        <v>89.99</v>
      </c>
      <c r="O135">
        <v>1</v>
      </c>
      <c r="P135" s="10">
        <f t="shared" si="2"/>
        <v>89.99</v>
      </c>
    </row>
    <row r="136" spans="1:16" x14ac:dyDescent="0.25">
      <c r="A136" t="s">
        <v>124</v>
      </c>
      <c r="B136" t="s">
        <v>584</v>
      </c>
      <c r="C136" t="s">
        <v>456</v>
      </c>
      <c r="D136" t="s">
        <v>585</v>
      </c>
      <c r="E136" t="s">
        <v>28</v>
      </c>
      <c r="F136" t="s">
        <v>29</v>
      </c>
      <c r="G136" t="s">
        <v>30</v>
      </c>
      <c r="H136" t="s">
        <v>31</v>
      </c>
      <c r="I136" t="s">
        <v>32</v>
      </c>
      <c r="J136" t="s">
        <v>33</v>
      </c>
      <c r="K136" t="s">
        <v>896</v>
      </c>
      <c r="L136" t="s">
        <v>57</v>
      </c>
      <c r="M136" t="s">
        <v>458</v>
      </c>
      <c r="N136" s="10">
        <v>279.95</v>
      </c>
      <c r="O136">
        <v>1</v>
      </c>
      <c r="P136" s="10">
        <f t="shared" si="2"/>
        <v>279.95</v>
      </c>
    </row>
    <row r="137" spans="1:16" x14ac:dyDescent="0.25">
      <c r="A137" t="s">
        <v>349</v>
      </c>
      <c r="B137" t="s">
        <v>586</v>
      </c>
      <c r="C137" t="s">
        <v>587</v>
      </c>
      <c r="D137" t="s">
        <v>588</v>
      </c>
      <c r="E137" t="s">
        <v>116</v>
      </c>
      <c r="F137" t="s">
        <v>29</v>
      </c>
      <c r="G137" t="s">
        <v>75</v>
      </c>
      <c r="H137" t="s">
        <v>346</v>
      </c>
      <c r="I137" t="s">
        <v>41</v>
      </c>
      <c r="J137" t="s">
        <v>21</v>
      </c>
      <c r="K137" t="s">
        <v>896</v>
      </c>
      <c r="L137" t="s">
        <v>110</v>
      </c>
      <c r="M137" t="s">
        <v>348</v>
      </c>
      <c r="N137" s="10">
        <v>59.95</v>
      </c>
      <c r="O137">
        <v>10</v>
      </c>
      <c r="P137" s="10">
        <f t="shared" si="2"/>
        <v>599.5</v>
      </c>
    </row>
    <row r="138" spans="1:16" x14ac:dyDescent="0.25">
      <c r="A138" t="s">
        <v>593</v>
      </c>
      <c r="B138" t="s">
        <v>589</v>
      </c>
      <c r="C138" t="s">
        <v>590</v>
      </c>
      <c r="D138" t="s">
        <v>591</v>
      </c>
      <c r="E138" t="s">
        <v>251</v>
      </c>
      <c r="F138" t="s">
        <v>29</v>
      </c>
      <c r="G138" t="s">
        <v>75</v>
      </c>
      <c r="H138" t="s">
        <v>31</v>
      </c>
      <c r="I138" t="s">
        <v>41</v>
      </c>
      <c r="J138" t="s">
        <v>42</v>
      </c>
      <c r="K138" t="s">
        <v>896</v>
      </c>
      <c r="L138" t="s">
        <v>144</v>
      </c>
      <c r="M138" t="s">
        <v>592</v>
      </c>
      <c r="N138" s="10">
        <v>89.95</v>
      </c>
      <c r="O138">
        <v>1</v>
      </c>
      <c r="P138" s="10">
        <f t="shared" si="2"/>
        <v>89.95</v>
      </c>
    </row>
    <row r="139" spans="1:16" x14ac:dyDescent="0.25">
      <c r="A139" t="s">
        <v>336</v>
      </c>
      <c r="B139" t="s">
        <v>594</v>
      </c>
      <c r="C139" t="s">
        <v>497</v>
      </c>
      <c r="D139" t="s">
        <v>595</v>
      </c>
      <c r="E139" t="s">
        <v>286</v>
      </c>
      <c r="F139" t="s">
        <v>29</v>
      </c>
      <c r="G139" t="s">
        <v>159</v>
      </c>
      <c r="H139" t="s">
        <v>31</v>
      </c>
      <c r="I139" t="s">
        <v>41</v>
      </c>
      <c r="J139" t="s">
        <v>33</v>
      </c>
      <c r="K139" t="s">
        <v>896</v>
      </c>
      <c r="L139" t="s">
        <v>34</v>
      </c>
      <c r="M139" t="s">
        <v>499</v>
      </c>
      <c r="N139" s="10">
        <v>249.99</v>
      </c>
      <c r="O139">
        <v>1</v>
      </c>
      <c r="P139" s="10">
        <f t="shared" si="2"/>
        <v>249.99</v>
      </c>
    </row>
    <row r="140" spans="1:16" x14ac:dyDescent="0.25">
      <c r="A140" t="s">
        <v>600</v>
      </c>
      <c r="B140" t="s">
        <v>596</v>
      </c>
      <c r="C140" t="s">
        <v>597</v>
      </c>
      <c r="D140" t="s">
        <v>598</v>
      </c>
      <c r="E140" t="s">
        <v>40</v>
      </c>
      <c r="F140" t="s">
        <v>29</v>
      </c>
      <c r="G140" t="s">
        <v>30</v>
      </c>
      <c r="H140" t="s">
        <v>55</v>
      </c>
      <c r="I140" t="s">
        <v>41</v>
      </c>
      <c r="J140" t="s">
        <v>94</v>
      </c>
      <c r="K140" t="s">
        <v>896</v>
      </c>
      <c r="L140" t="s">
        <v>34</v>
      </c>
      <c r="M140" t="s">
        <v>599</v>
      </c>
      <c r="N140" s="10">
        <v>349.95</v>
      </c>
      <c r="O140">
        <v>1</v>
      </c>
      <c r="P140" s="10">
        <f t="shared" si="2"/>
        <v>349.95</v>
      </c>
    </row>
    <row r="141" spans="1:16" x14ac:dyDescent="0.25">
      <c r="A141" t="s">
        <v>112</v>
      </c>
      <c r="B141" t="s">
        <v>601</v>
      </c>
      <c r="C141" t="s">
        <v>114</v>
      </c>
      <c r="D141" t="s">
        <v>602</v>
      </c>
      <c r="E141" t="s">
        <v>345</v>
      </c>
      <c r="F141" t="s">
        <v>18</v>
      </c>
      <c r="G141" t="s">
        <v>109</v>
      </c>
      <c r="H141" t="s">
        <v>20</v>
      </c>
      <c r="I141" t="s">
        <v>21</v>
      </c>
      <c r="J141" t="s">
        <v>21</v>
      </c>
      <c r="K141" t="s">
        <v>896</v>
      </c>
      <c r="L141" t="s">
        <v>117</v>
      </c>
      <c r="M141" t="s">
        <v>118</v>
      </c>
      <c r="N141" s="10">
        <v>84.99</v>
      </c>
      <c r="O141">
        <v>3</v>
      </c>
      <c r="P141" s="10">
        <f t="shared" si="2"/>
        <v>254.96999999999997</v>
      </c>
    </row>
    <row r="142" spans="1:16" x14ac:dyDescent="0.25">
      <c r="A142" t="s">
        <v>184</v>
      </c>
      <c r="B142" t="s">
        <v>603</v>
      </c>
      <c r="C142" t="s">
        <v>180</v>
      </c>
      <c r="D142" t="s">
        <v>604</v>
      </c>
      <c r="E142" t="s">
        <v>369</v>
      </c>
      <c r="F142" t="s">
        <v>29</v>
      </c>
      <c r="G142" t="s">
        <v>75</v>
      </c>
      <c r="H142" t="s">
        <v>31</v>
      </c>
      <c r="I142" t="s">
        <v>41</v>
      </c>
      <c r="J142" t="s">
        <v>42</v>
      </c>
      <c r="K142" t="s">
        <v>896</v>
      </c>
      <c r="L142" t="s">
        <v>117</v>
      </c>
      <c r="M142" t="s">
        <v>183</v>
      </c>
      <c r="N142" s="10">
        <v>89.95</v>
      </c>
      <c r="O142">
        <v>1</v>
      </c>
      <c r="P142" s="10">
        <f t="shared" si="2"/>
        <v>89.95</v>
      </c>
    </row>
    <row r="143" spans="1:16" x14ac:dyDescent="0.25">
      <c r="A143" t="s">
        <v>336</v>
      </c>
      <c r="B143" t="s">
        <v>605</v>
      </c>
      <c r="C143" t="s">
        <v>606</v>
      </c>
      <c r="D143" t="s">
        <v>607</v>
      </c>
      <c r="E143" t="s">
        <v>28</v>
      </c>
      <c r="F143" t="s">
        <v>29</v>
      </c>
      <c r="G143" t="s">
        <v>30</v>
      </c>
      <c r="H143" t="s">
        <v>31</v>
      </c>
      <c r="I143" t="s">
        <v>32</v>
      </c>
      <c r="J143" t="s">
        <v>33</v>
      </c>
      <c r="K143" t="s">
        <v>896</v>
      </c>
      <c r="L143" t="s">
        <v>57</v>
      </c>
      <c r="M143" t="s">
        <v>608</v>
      </c>
      <c r="N143" s="10">
        <v>199.95</v>
      </c>
      <c r="O143">
        <v>1</v>
      </c>
      <c r="P143" s="10">
        <f t="shared" si="2"/>
        <v>199.95</v>
      </c>
    </row>
    <row r="144" spans="1:16" x14ac:dyDescent="0.25">
      <c r="A144" t="s">
        <v>178</v>
      </c>
      <c r="B144" t="s">
        <v>609</v>
      </c>
      <c r="C144" t="s">
        <v>175</v>
      </c>
      <c r="D144" t="s">
        <v>610</v>
      </c>
      <c r="E144" t="s">
        <v>504</v>
      </c>
      <c r="F144" t="s">
        <v>29</v>
      </c>
      <c r="G144" t="s">
        <v>75</v>
      </c>
      <c r="H144" t="s">
        <v>31</v>
      </c>
      <c r="I144" t="s">
        <v>32</v>
      </c>
      <c r="J144" t="s">
        <v>33</v>
      </c>
      <c r="K144" t="s">
        <v>896</v>
      </c>
      <c r="L144" t="s">
        <v>82</v>
      </c>
      <c r="M144" t="s">
        <v>177</v>
      </c>
      <c r="N144" s="10">
        <v>150</v>
      </c>
      <c r="O144">
        <v>2</v>
      </c>
      <c r="P144" s="10">
        <f t="shared" si="2"/>
        <v>300</v>
      </c>
    </row>
    <row r="145" spans="1:16" x14ac:dyDescent="0.25">
      <c r="A145" t="s">
        <v>59</v>
      </c>
      <c r="B145" t="s">
        <v>611</v>
      </c>
      <c r="C145" t="s">
        <v>52</v>
      </c>
      <c r="D145" t="s">
        <v>612</v>
      </c>
      <c r="E145" t="s">
        <v>613</v>
      </c>
      <c r="F145" t="s">
        <v>29</v>
      </c>
      <c r="G145" t="s">
        <v>30</v>
      </c>
      <c r="H145" t="s">
        <v>55</v>
      </c>
      <c r="I145" t="s">
        <v>41</v>
      </c>
      <c r="J145" t="s">
        <v>56</v>
      </c>
      <c r="K145" t="s">
        <v>896</v>
      </c>
      <c r="L145" t="s">
        <v>57</v>
      </c>
      <c r="M145" t="s">
        <v>58</v>
      </c>
      <c r="N145" s="10">
        <v>970</v>
      </c>
      <c r="O145">
        <v>1</v>
      </c>
      <c r="P145" s="10">
        <f t="shared" si="2"/>
        <v>970</v>
      </c>
    </row>
    <row r="146" spans="1:16" x14ac:dyDescent="0.25">
      <c r="A146" t="s">
        <v>228</v>
      </c>
      <c r="B146" t="s">
        <v>614</v>
      </c>
      <c r="C146" t="s">
        <v>428</v>
      </c>
      <c r="D146" t="s">
        <v>615</v>
      </c>
      <c r="E146" t="s">
        <v>40</v>
      </c>
      <c r="F146" t="s">
        <v>29</v>
      </c>
      <c r="G146" t="s">
        <v>30</v>
      </c>
      <c r="H146" t="s">
        <v>225</v>
      </c>
      <c r="I146" t="s">
        <v>32</v>
      </c>
      <c r="J146" t="s">
        <v>226</v>
      </c>
      <c r="K146" t="s">
        <v>896</v>
      </c>
      <c r="L146" t="s">
        <v>57</v>
      </c>
      <c r="M146" t="s">
        <v>227</v>
      </c>
      <c r="N146" s="10">
        <v>69.989999999999995</v>
      </c>
      <c r="O146">
        <v>1</v>
      </c>
      <c r="P146" s="10">
        <f t="shared" si="2"/>
        <v>69.989999999999995</v>
      </c>
    </row>
    <row r="147" spans="1:16" x14ac:dyDescent="0.25">
      <c r="A147" t="s">
        <v>65</v>
      </c>
      <c r="B147" t="s">
        <v>616</v>
      </c>
      <c r="C147" t="s">
        <v>617</v>
      </c>
      <c r="D147" t="s">
        <v>618</v>
      </c>
      <c r="E147" t="s">
        <v>88</v>
      </c>
      <c r="F147" t="s">
        <v>29</v>
      </c>
      <c r="G147" t="s">
        <v>159</v>
      </c>
      <c r="H147" t="s">
        <v>55</v>
      </c>
      <c r="I147" t="s">
        <v>41</v>
      </c>
      <c r="J147" t="s">
        <v>94</v>
      </c>
      <c r="K147" t="s">
        <v>896</v>
      </c>
      <c r="L147" t="s">
        <v>57</v>
      </c>
      <c r="M147" t="s">
        <v>619</v>
      </c>
      <c r="N147" s="10">
        <v>360</v>
      </c>
      <c r="O147">
        <v>1</v>
      </c>
      <c r="P147" s="10">
        <f t="shared" si="2"/>
        <v>360</v>
      </c>
    </row>
    <row r="148" spans="1:16" x14ac:dyDescent="0.25">
      <c r="A148" t="s">
        <v>356</v>
      </c>
      <c r="B148" t="s">
        <v>620</v>
      </c>
      <c r="C148" t="s">
        <v>621</v>
      </c>
      <c r="D148" t="s">
        <v>622</v>
      </c>
      <c r="E148" t="s">
        <v>286</v>
      </c>
      <c r="F148" t="s">
        <v>29</v>
      </c>
      <c r="G148" t="s">
        <v>30</v>
      </c>
      <c r="H148" t="s">
        <v>55</v>
      </c>
      <c r="I148" t="s">
        <v>41</v>
      </c>
      <c r="J148" t="s">
        <v>94</v>
      </c>
      <c r="K148" t="s">
        <v>896</v>
      </c>
      <c r="L148" t="s">
        <v>377</v>
      </c>
      <c r="M148" t="s">
        <v>623</v>
      </c>
      <c r="N148" s="10">
        <v>249.99</v>
      </c>
      <c r="O148">
        <v>1</v>
      </c>
      <c r="P148" s="10">
        <f t="shared" si="2"/>
        <v>249.99</v>
      </c>
    </row>
    <row r="149" spans="1:16" x14ac:dyDescent="0.25">
      <c r="A149" t="s">
        <v>24</v>
      </c>
      <c r="B149" t="s">
        <v>624</v>
      </c>
      <c r="C149" t="s">
        <v>15</v>
      </c>
      <c r="D149" t="s">
        <v>625</v>
      </c>
      <c r="E149" t="s">
        <v>108</v>
      </c>
      <c r="F149" t="s">
        <v>18</v>
      </c>
      <c r="G149" t="s">
        <v>19</v>
      </c>
      <c r="H149" t="s">
        <v>20</v>
      </c>
      <c r="I149" t="s">
        <v>21</v>
      </c>
      <c r="J149" t="s">
        <v>21</v>
      </c>
      <c r="K149" t="s">
        <v>896</v>
      </c>
      <c r="L149" t="s">
        <v>22</v>
      </c>
      <c r="M149" t="s">
        <v>23</v>
      </c>
      <c r="N149" s="10">
        <v>69.95</v>
      </c>
      <c r="O149">
        <v>2</v>
      </c>
      <c r="P149" s="10">
        <f t="shared" si="2"/>
        <v>139.9</v>
      </c>
    </row>
    <row r="150" spans="1:16" x14ac:dyDescent="0.25">
      <c r="A150" t="s">
        <v>410</v>
      </c>
      <c r="B150" t="s">
        <v>626</v>
      </c>
      <c r="C150" t="s">
        <v>407</v>
      </c>
      <c r="D150" t="s">
        <v>627</v>
      </c>
      <c r="E150" t="s">
        <v>116</v>
      </c>
      <c r="F150" t="s">
        <v>18</v>
      </c>
      <c r="G150" t="s">
        <v>109</v>
      </c>
      <c r="H150" t="s">
        <v>20</v>
      </c>
      <c r="I150" t="s">
        <v>21</v>
      </c>
      <c r="J150" t="s">
        <v>21</v>
      </c>
      <c r="K150" t="s">
        <v>896</v>
      </c>
      <c r="L150" t="s">
        <v>364</v>
      </c>
      <c r="M150" t="s">
        <v>409</v>
      </c>
      <c r="N150" s="10">
        <v>69.989999999999995</v>
      </c>
      <c r="O150">
        <v>8</v>
      </c>
      <c r="P150" s="10">
        <f t="shared" si="2"/>
        <v>559.91999999999996</v>
      </c>
    </row>
    <row r="151" spans="1:16" x14ac:dyDescent="0.25">
      <c r="A151" t="s">
        <v>593</v>
      </c>
      <c r="B151" t="s">
        <v>628</v>
      </c>
      <c r="C151" t="s">
        <v>629</v>
      </c>
      <c r="D151" t="s">
        <v>630</v>
      </c>
      <c r="E151" t="s">
        <v>504</v>
      </c>
      <c r="F151" t="s">
        <v>29</v>
      </c>
      <c r="G151" t="s">
        <v>75</v>
      </c>
      <c r="H151" t="s">
        <v>55</v>
      </c>
      <c r="I151" t="s">
        <v>41</v>
      </c>
      <c r="J151" t="s">
        <v>56</v>
      </c>
      <c r="K151" t="s">
        <v>896</v>
      </c>
      <c r="L151" t="s">
        <v>551</v>
      </c>
      <c r="M151" t="s">
        <v>631</v>
      </c>
      <c r="N151" s="10">
        <v>119.95</v>
      </c>
      <c r="O151">
        <v>1</v>
      </c>
      <c r="P151" s="10">
        <f t="shared" si="2"/>
        <v>119.95</v>
      </c>
    </row>
    <row r="152" spans="1:16" x14ac:dyDescent="0.25">
      <c r="A152" t="s">
        <v>296</v>
      </c>
      <c r="B152" t="s">
        <v>632</v>
      </c>
      <c r="C152" t="s">
        <v>292</v>
      </c>
      <c r="D152" t="s">
        <v>633</v>
      </c>
      <c r="E152" t="s">
        <v>81</v>
      </c>
      <c r="F152" t="s">
        <v>29</v>
      </c>
      <c r="G152" t="s">
        <v>30</v>
      </c>
      <c r="H152" t="s">
        <v>31</v>
      </c>
      <c r="I152" t="s">
        <v>32</v>
      </c>
      <c r="J152" t="s">
        <v>33</v>
      </c>
      <c r="K152" t="s">
        <v>896</v>
      </c>
      <c r="L152" t="s">
        <v>34</v>
      </c>
      <c r="M152" t="s">
        <v>295</v>
      </c>
      <c r="N152" s="10">
        <v>149.94999999999999</v>
      </c>
      <c r="O152">
        <v>1</v>
      </c>
      <c r="P152" s="10">
        <f t="shared" si="2"/>
        <v>149.94999999999999</v>
      </c>
    </row>
    <row r="153" spans="1:16" x14ac:dyDescent="0.25">
      <c r="A153" t="s">
        <v>274</v>
      </c>
      <c r="B153" t="s">
        <v>634</v>
      </c>
      <c r="C153" t="s">
        <v>635</v>
      </c>
      <c r="D153" t="s">
        <v>636</v>
      </c>
      <c r="E153" t="s">
        <v>637</v>
      </c>
      <c r="F153" t="s">
        <v>18</v>
      </c>
      <c r="G153" t="s">
        <v>19</v>
      </c>
      <c r="H153" t="s">
        <v>20</v>
      </c>
      <c r="I153" t="s">
        <v>638</v>
      </c>
      <c r="J153" t="s">
        <v>638</v>
      </c>
      <c r="K153" t="s">
        <v>896</v>
      </c>
      <c r="L153" t="s">
        <v>160</v>
      </c>
      <c r="M153" t="s">
        <v>639</v>
      </c>
      <c r="N153" s="10">
        <v>199.95</v>
      </c>
      <c r="O153">
        <v>3</v>
      </c>
      <c r="P153" s="10">
        <f t="shared" si="2"/>
        <v>599.84999999999991</v>
      </c>
    </row>
    <row r="154" spans="1:16" x14ac:dyDescent="0.25">
      <c r="A154" t="s">
        <v>356</v>
      </c>
      <c r="B154" t="s">
        <v>640</v>
      </c>
      <c r="C154" t="s">
        <v>641</v>
      </c>
      <c r="D154" t="s">
        <v>642</v>
      </c>
      <c r="E154" t="s">
        <v>215</v>
      </c>
      <c r="F154" t="s">
        <v>29</v>
      </c>
      <c r="G154" t="s">
        <v>30</v>
      </c>
      <c r="H154" t="s">
        <v>31</v>
      </c>
      <c r="I154" t="s">
        <v>41</v>
      </c>
      <c r="J154" t="s">
        <v>33</v>
      </c>
      <c r="K154" t="s">
        <v>896</v>
      </c>
      <c r="L154" t="s">
        <v>197</v>
      </c>
      <c r="M154" t="s">
        <v>643</v>
      </c>
      <c r="N154" s="10">
        <v>229.99</v>
      </c>
      <c r="O154">
        <v>2</v>
      </c>
      <c r="P154" s="10">
        <f t="shared" si="2"/>
        <v>459.98</v>
      </c>
    </row>
    <row r="155" spans="1:16" x14ac:dyDescent="0.25">
      <c r="A155" t="s">
        <v>124</v>
      </c>
      <c r="B155" t="s">
        <v>644</v>
      </c>
      <c r="C155" t="s">
        <v>456</v>
      </c>
      <c r="D155" t="s">
        <v>645</v>
      </c>
      <c r="E155" t="s">
        <v>88</v>
      </c>
      <c r="F155" t="s">
        <v>29</v>
      </c>
      <c r="G155" t="s">
        <v>30</v>
      </c>
      <c r="H155" t="s">
        <v>31</v>
      </c>
      <c r="I155" t="s">
        <v>32</v>
      </c>
      <c r="J155" t="s">
        <v>33</v>
      </c>
      <c r="K155" t="s">
        <v>896</v>
      </c>
      <c r="L155" t="s">
        <v>57</v>
      </c>
      <c r="M155" t="s">
        <v>458</v>
      </c>
      <c r="N155" s="10">
        <v>279.95</v>
      </c>
      <c r="O155">
        <v>1</v>
      </c>
      <c r="P155" s="10">
        <f t="shared" si="2"/>
        <v>279.95</v>
      </c>
    </row>
    <row r="156" spans="1:16" x14ac:dyDescent="0.25">
      <c r="A156" t="s">
        <v>371</v>
      </c>
      <c r="B156" t="s">
        <v>646</v>
      </c>
      <c r="C156" t="s">
        <v>367</v>
      </c>
      <c r="D156" t="s">
        <v>647</v>
      </c>
      <c r="E156" t="s">
        <v>17</v>
      </c>
      <c r="F156" t="s">
        <v>18</v>
      </c>
      <c r="G156" t="s">
        <v>19</v>
      </c>
      <c r="H156" t="s">
        <v>20</v>
      </c>
      <c r="I156" t="s">
        <v>252</v>
      </c>
      <c r="J156" t="s">
        <v>252</v>
      </c>
      <c r="K156" t="s">
        <v>896</v>
      </c>
      <c r="L156" t="s">
        <v>160</v>
      </c>
      <c r="M156" t="s">
        <v>370</v>
      </c>
      <c r="N156" s="10">
        <v>79.95</v>
      </c>
      <c r="O156">
        <v>8</v>
      </c>
      <c r="P156" s="10">
        <f t="shared" si="2"/>
        <v>639.6</v>
      </c>
    </row>
    <row r="157" spans="1:16" x14ac:dyDescent="0.25">
      <c r="A157" t="s">
        <v>267</v>
      </c>
      <c r="B157" t="s">
        <v>648</v>
      </c>
      <c r="C157" t="s">
        <v>649</v>
      </c>
      <c r="D157" t="s">
        <v>650</v>
      </c>
      <c r="E157" t="s">
        <v>613</v>
      </c>
      <c r="F157" t="s">
        <v>29</v>
      </c>
      <c r="G157" t="s">
        <v>30</v>
      </c>
      <c r="H157" t="s">
        <v>31</v>
      </c>
      <c r="I157" t="s">
        <v>41</v>
      </c>
      <c r="J157" t="s">
        <v>33</v>
      </c>
      <c r="K157" t="s">
        <v>896</v>
      </c>
      <c r="L157" t="s">
        <v>49</v>
      </c>
      <c r="M157" t="s">
        <v>290</v>
      </c>
      <c r="N157" s="10">
        <v>109.95</v>
      </c>
      <c r="O157">
        <v>1</v>
      </c>
      <c r="P157" s="10">
        <f t="shared" si="2"/>
        <v>109.95</v>
      </c>
    </row>
    <row r="158" spans="1:16" x14ac:dyDescent="0.25">
      <c r="A158" t="s">
        <v>267</v>
      </c>
      <c r="B158" t="s">
        <v>651</v>
      </c>
      <c r="C158" t="s">
        <v>652</v>
      </c>
      <c r="D158" t="s">
        <v>653</v>
      </c>
      <c r="E158" t="s">
        <v>462</v>
      </c>
      <c r="F158" t="s">
        <v>29</v>
      </c>
      <c r="G158" t="s">
        <v>159</v>
      </c>
      <c r="H158" t="s">
        <v>31</v>
      </c>
      <c r="I158" t="s">
        <v>41</v>
      </c>
      <c r="J158" t="s">
        <v>42</v>
      </c>
      <c r="K158" t="s">
        <v>896</v>
      </c>
      <c r="L158" t="s">
        <v>160</v>
      </c>
      <c r="M158" t="s">
        <v>654</v>
      </c>
      <c r="N158" s="10">
        <v>99.99</v>
      </c>
      <c r="O158">
        <v>1</v>
      </c>
      <c r="P158" s="10">
        <f t="shared" si="2"/>
        <v>99.99</v>
      </c>
    </row>
    <row r="159" spans="1:16" x14ac:dyDescent="0.25">
      <c r="A159" t="s">
        <v>336</v>
      </c>
      <c r="B159" t="s">
        <v>655</v>
      </c>
      <c r="C159" t="s">
        <v>333</v>
      </c>
      <c r="D159" t="s">
        <v>656</v>
      </c>
      <c r="E159" t="s">
        <v>215</v>
      </c>
      <c r="F159" t="s">
        <v>29</v>
      </c>
      <c r="G159" t="s">
        <v>159</v>
      </c>
      <c r="H159" t="s">
        <v>55</v>
      </c>
      <c r="I159" t="s">
        <v>41</v>
      </c>
      <c r="J159" t="s">
        <v>94</v>
      </c>
      <c r="K159" t="s">
        <v>896</v>
      </c>
      <c r="L159" t="s">
        <v>57</v>
      </c>
      <c r="M159" t="s">
        <v>335</v>
      </c>
      <c r="N159" s="10">
        <v>249.99</v>
      </c>
      <c r="O159">
        <v>1</v>
      </c>
      <c r="P159" s="10">
        <f t="shared" si="2"/>
        <v>249.99</v>
      </c>
    </row>
    <row r="160" spans="1:16" x14ac:dyDescent="0.25">
      <c r="A160" t="s">
        <v>593</v>
      </c>
      <c r="B160" t="s">
        <v>657</v>
      </c>
      <c r="C160" t="s">
        <v>658</v>
      </c>
      <c r="D160" t="s">
        <v>659</v>
      </c>
      <c r="E160" t="s">
        <v>504</v>
      </c>
      <c r="F160" t="s">
        <v>29</v>
      </c>
      <c r="G160" t="s">
        <v>75</v>
      </c>
      <c r="H160" t="s">
        <v>31</v>
      </c>
      <c r="I160" t="s">
        <v>32</v>
      </c>
      <c r="J160" t="s">
        <v>42</v>
      </c>
      <c r="K160" t="s">
        <v>896</v>
      </c>
      <c r="L160" t="s">
        <v>57</v>
      </c>
      <c r="M160" t="s">
        <v>660</v>
      </c>
      <c r="N160" s="10">
        <v>74.95</v>
      </c>
      <c r="O160">
        <v>1</v>
      </c>
      <c r="P160" s="10">
        <f t="shared" si="2"/>
        <v>74.95</v>
      </c>
    </row>
    <row r="161" spans="1:16" x14ac:dyDescent="0.25">
      <c r="A161" t="s">
        <v>665</v>
      </c>
      <c r="B161" t="s">
        <v>661</v>
      </c>
      <c r="C161" t="s">
        <v>662</v>
      </c>
      <c r="D161" t="s">
        <v>663</v>
      </c>
      <c r="E161" t="s">
        <v>40</v>
      </c>
      <c r="F161" t="s">
        <v>29</v>
      </c>
      <c r="G161" t="s">
        <v>30</v>
      </c>
      <c r="H161" t="s">
        <v>31</v>
      </c>
      <c r="I161" t="s">
        <v>41</v>
      </c>
      <c r="J161" t="s">
        <v>42</v>
      </c>
      <c r="K161" t="s">
        <v>896</v>
      </c>
      <c r="L161" t="s">
        <v>364</v>
      </c>
      <c r="M161" t="s">
        <v>664</v>
      </c>
      <c r="N161" s="10">
        <v>180</v>
      </c>
      <c r="O161">
        <v>3</v>
      </c>
      <c r="P161" s="10">
        <f t="shared" si="2"/>
        <v>540</v>
      </c>
    </row>
    <row r="162" spans="1:16" x14ac:dyDescent="0.25">
      <c r="A162" t="s">
        <v>36</v>
      </c>
      <c r="B162" t="s">
        <v>666</v>
      </c>
      <c r="C162" t="s">
        <v>667</v>
      </c>
      <c r="D162" t="s">
        <v>668</v>
      </c>
      <c r="E162" t="s">
        <v>432</v>
      </c>
      <c r="F162" t="s">
        <v>29</v>
      </c>
      <c r="G162" t="s">
        <v>75</v>
      </c>
      <c r="H162" t="s">
        <v>31</v>
      </c>
      <c r="I162" t="s">
        <v>32</v>
      </c>
      <c r="J162" t="s">
        <v>33</v>
      </c>
      <c r="K162" t="s">
        <v>896</v>
      </c>
      <c r="L162" t="s">
        <v>138</v>
      </c>
      <c r="M162" t="s">
        <v>669</v>
      </c>
      <c r="N162" s="10">
        <v>99.99</v>
      </c>
      <c r="O162">
        <v>1</v>
      </c>
      <c r="P162" s="10">
        <f t="shared" si="2"/>
        <v>99.99</v>
      </c>
    </row>
    <row r="163" spans="1:16" x14ac:dyDescent="0.25">
      <c r="A163" t="s">
        <v>296</v>
      </c>
      <c r="B163" t="s">
        <v>670</v>
      </c>
      <c r="C163" t="s">
        <v>562</v>
      </c>
      <c r="D163" t="s">
        <v>671</v>
      </c>
      <c r="E163" t="s">
        <v>81</v>
      </c>
      <c r="F163" t="s">
        <v>29</v>
      </c>
      <c r="G163" t="s">
        <v>30</v>
      </c>
      <c r="H163" t="s">
        <v>31</v>
      </c>
      <c r="I163" t="s">
        <v>41</v>
      </c>
      <c r="J163" t="s">
        <v>42</v>
      </c>
      <c r="K163" t="s">
        <v>896</v>
      </c>
      <c r="L163" t="s">
        <v>57</v>
      </c>
      <c r="M163" t="s">
        <v>564</v>
      </c>
      <c r="N163" s="10">
        <v>179.95</v>
      </c>
      <c r="O163">
        <v>1</v>
      </c>
      <c r="P163" s="10">
        <f t="shared" si="2"/>
        <v>179.95</v>
      </c>
    </row>
    <row r="164" spans="1:16" x14ac:dyDescent="0.25">
      <c r="A164" t="s">
        <v>254</v>
      </c>
      <c r="B164" t="s">
        <v>672</v>
      </c>
      <c r="C164" t="s">
        <v>249</v>
      </c>
      <c r="D164" t="s">
        <v>673</v>
      </c>
      <c r="E164" t="s">
        <v>104</v>
      </c>
      <c r="F164" t="s">
        <v>18</v>
      </c>
      <c r="G164" t="s">
        <v>19</v>
      </c>
      <c r="H164" t="s">
        <v>20</v>
      </c>
      <c r="I164" t="s">
        <v>252</v>
      </c>
      <c r="J164" t="s">
        <v>252</v>
      </c>
      <c r="K164" t="s">
        <v>896</v>
      </c>
      <c r="L164" t="s">
        <v>57</v>
      </c>
      <c r="M164" t="s">
        <v>253</v>
      </c>
      <c r="N164" s="10">
        <v>90</v>
      </c>
      <c r="O164">
        <v>3</v>
      </c>
      <c r="P164" s="10">
        <f t="shared" si="2"/>
        <v>270</v>
      </c>
    </row>
    <row r="165" spans="1:16" x14ac:dyDescent="0.25">
      <c r="A165" t="s">
        <v>228</v>
      </c>
      <c r="B165" t="s">
        <v>674</v>
      </c>
      <c r="C165" t="s">
        <v>675</v>
      </c>
      <c r="D165" t="s">
        <v>676</v>
      </c>
      <c r="E165" t="s">
        <v>215</v>
      </c>
      <c r="F165" t="s">
        <v>29</v>
      </c>
      <c r="G165" t="s">
        <v>30</v>
      </c>
      <c r="H165" t="s">
        <v>31</v>
      </c>
      <c r="I165" t="s">
        <v>32</v>
      </c>
      <c r="J165" t="s">
        <v>33</v>
      </c>
      <c r="K165" t="s">
        <v>896</v>
      </c>
      <c r="L165" t="s">
        <v>110</v>
      </c>
      <c r="M165" t="s">
        <v>677</v>
      </c>
      <c r="N165" s="10">
        <v>199.99</v>
      </c>
      <c r="O165">
        <v>1</v>
      </c>
      <c r="P165" s="10">
        <f t="shared" si="2"/>
        <v>199.99</v>
      </c>
    </row>
    <row r="166" spans="1:16" x14ac:dyDescent="0.25">
      <c r="A166" t="s">
        <v>178</v>
      </c>
      <c r="B166" t="s">
        <v>678</v>
      </c>
      <c r="C166" t="s">
        <v>679</v>
      </c>
      <c r="D166" t="s">
        <v>680</v>
      </c>
      <c r="E166" t="s">
        <v>28</v>
      </c>
      <c r="F166" t="s">
        <v>29</v>
      </c>
      <c r="G166" t="s">
        <v>159</v>
      </c>
      <c r="H166" t="s">
        <v>31</v>
      </c>
      <c r="I166" t="s">
        <v>41</v>
      </c>
      <c r="J166" t="s">
        <v>42</v>
      </c>
      <c r="K166" t="s">
        <v>896</v>
      </c>
      <c r="L166" t="s">
        <v>57</v>
      </c>
      <c r="M166" t="s">
        <v>681</v>
      </c>
      <c r="N166" s="10">
        <v>399</v>
      </c>
      <c r="O166">
        <v>1</v>
      </c>
      <c r="P166" s="10">
        <f t="shared" si="2"/>
        <v>399</v>
      </c>
    </row>
    <row r="167" spans="1:16" x14ac:dyDescent="0.25">
      <c r="A167" t="s">
        <v>267</v>
      </c>
      <c r="B167" t="s">
        <v>682</v>
      </c>
      <c r="C167" t="s">
        <v>516</v>
      </c>
      <c r="D167" t="s">
        <v>683</v>
      </c>
      <c r="E167" t="s">
        <v>294</v>
      </c>
      <c r="F167" t="s">
        <v>29</v>
      </c>
      <c r="G167" t="s">
        <v>30</v>
      </c>
      <c r="H167" t="s">
        <v>31</v>
      </c>
      <c r="I167" t="s">
        <v>41</v>
      </c>
      <c r="J167" t="s">
        <v>33</v>
      </c>
      <c r="K167" t="s">
        <v>896</v>
      </c>
      <c r="L167" t="s">
        <v>364</v>
      </c>
      <c r="M167" t="s">
        <v>290</v>
      </c>
      <c r="N167" s="10">
        <v>109.95</v>
      </c>
      <c r="O167">
        <v>1</v>
      </c>
      <c r="P167" s="10">
        <f t="shared" si="2"/>
        <v>109.95</v>
      </c>
    </row>
    <row r="168" spans="1:16" x14ac:dyDescent="0.25">
      <c r="A168" t="s">
        <v>65</v>
      </c>
      <c r="B168" t="s">
        <v>684</v>
      </c>
      <c r="C168" t="s">
        <v>61</v>
      </c>
      <c r="D168" t="s">
        <v>685</v>
      </c>
      <c r="E168" t="s">
        <v>88</v>
      </c>
      <c r="F168" t="s">
        <v>29</v>
      </c>
      <c r="G168" t="s">
        <v>30</v>
      </c>
      <c r="H168" t="s">
        <v>31</v>
      </c>
      <c r="I168" t="s">
        <v>32</v>
      </c>
      <c r="J168" t="s">
        <v>33</v>
      </c>
      <c r="K168" t="s">
        <v>896</v>
      </c>
      <c r="L168" t="s">
        <v>63</v>
      </c>
      <c r="M168" t="s">
        <v>64</v>
      </c>
      <c r="N168" s="10">
        <v>189.95</v>
      </c>
      <c r="O168">
        <v>1</v>
      </c>
      <c r="P168" s="10">
        <f t="shared" si="2"/>
        <v>189.95</v>
      </c>
    </row>
    <row r="169" spans="1:16" x14ac:dyDescent="0.25">
      <c r="A169" t="s">
        <v>274</v>
      </c>
      <c r="B169" t="s">
        <v>686</v>
      </c>
      <c r="C169" t="s">
        <v>687</v>
      </c>
      <c r="D169" t="s">
        <v>688</v>
      </c>
      <c r="E169" t="s">
        <v>108</v>
      </c>
      <c r="F169" t="s">
        <v>18</v>
      </c>
      <c r="G169" t="s">
        <v>19</v>
      </c>
      <c r="H169" t="s">
        <v>20</v>
      </c>
      <c r="I169" t="s">
        <v>21</v>
      </c>
      <c r="J169" t="s">
        <v>21</v>
      </c>
      <c r="K169" t="s">
        <v>896</v>
      </c>
      <c r="L169" t="s">
        <v>689</v>
      </c>
      <c r="M169" t="s">
        <v>321</v>
      </c>
      <c r="N169" s="10">
        <v>219.95</v>
      </c>
      <c r="O169">
        <v>1</v>
      </c>
      <c r="P169" s="10">
        <f t="shared" si="2"/>
        <v>219.95</v>
      </c>
    </row>
    <row r="170" spans="1:16" x14ac:dyDescent="0.25">
      <c r="A170" t="s">
        <v>254</v>
      </c>
      <c r="B170" t="s">
        <v>690</v>
      </c>
      <c r="C170" t="s">
        <v>249</v>
      </c>
      <c r="D170" t="s">
        <v>691</v>
      </c>
      <c r="E170" t="s">
        <v>369</v>
      </c>
      <c r="F170" t="s">
        <v>18</v>
      </c>
      <c r="G170" t="s">
        <v>19</v>
      </c>
      <c r="H170" t="s">
        <v>20</v>
      </c>
      <c r="I170" t="s">
        <v>252</v>
      </c>
      <c r="J170" t="s">
        <v>252</v>
      </c>
      <c r="K170" t="s">
        <v>896</v>
      </c>
      <c r="L170" t="s">
        <v>57</v>
      </c>
      <c r="M170" t="s">
        <v>253</v>
      </c>
      <c r="N170" s="10">
        <v>90</v>
      </c>
      <c r="O170">
        <v>6</v>
      </c>
      <c r="P170" s="10">
        <f t="shared" si="2"/>
        <v>540</v>
      </c>
    </row>
    <row r="171" spans="1:16" x14ac:dyDescent="0.25">
      <c r="A171" t="s">
        <v>228</v>
      </c>
      <c r="B171" t="s">
        <v>692</v>
      </c>
      <c r="C171" t="s">
        <v>693</v>
      </c>
      <c r="D171" t="s">
        <v>694</v>
      </c>
      <c r="E171" t="s">
        <v>40</v>
      </c>
      <c r="F171" t="s">
        <v>29</v>
      </c>
      <c r="G171" t="s">
        <v>30</v>
      </c>
      <c r="H171" t="s">
        <v>31</v>
      </c>
      <c r="I171" t="s">
        <v>32</v>
      </c>
      <c r="J171" t="s">
        <v>33</v>
      </c>
      <c r="K171" t="s">
        <v>896</v>
      </c>
      <c r="L171" t="s">
        <v>197</v>
      </c>
      <c r="M171" t="s">
        <v>695</v>
      </c>
      <c r="N171" s="10">
        <v>149.99</v>
      </c>
      <c r="O171">
        <v>1</v>
      </c>
      <c r="P171" s="10">
        <f t="shared" si="2"/>
        <v>149.99</v>
      </c>
    </row>
    <row r="172" spans="1:16" x14ac:dyDescent="0.25">
      <c r="A172" t="s">
        <v>267</v>
      </c>
      <c r="B172" t="s">
        <v>696</v>
      </c>
      <c r="C172" t="s">
        <v>516</v>
      </c>
      <c r="D172" t="s">
        <v>697</v>
      </c>
      <c r="E172" t="s">
        <v>188</v>
      </c>
      <c r="F172" t="s">
        <v>29</v>
      </c>
      <c r="G172" t="s">
        <v>30</v>
      </c>
      <c r="H172" t="s">
        <v>31</v>
      </c>
      <c r="I172" t="s">
        <v>41</v>
      </c>
      <c r="J172" t="s">
        <v>33</v>
      </c>
      <c r="K172" t="s">
        <v>896</v>
      </c>
      <c r="L172" t="s">
        <v>364</v>
      </c>
      <c r="M172" t="s">
        <v>290</v>
      </c>
      <c r="N172" s="10">
        <v>109.95</v>
      </c>
      <c r="O172">
        <v>1</v>
      </c>
      <c r="P172" s="10">
        <f t="shared" si="2"/>
        <v>109.95</v>
      </c>
    </row>
    <row r="173" spans="1:16" x14ac:dyDescent="0.25">
      <c r="A173" t="s">
        <v>36</v>
      </c>
      <c r="B173" t="s">
        <v>698</v>
      </c>
      <c r="C173" t="s">
        <v>699</v>
      </c>
      <c r="D173" t="s">
        <v>700</v>
      </c>
      <c r="E173" t="s">
        <v>286</v>
      </c>
      <c r="F173" t="s">
        <v>29</v>
      </c>
      <c r="G173" t="s">
        <v>30</v>
      </c>
      <c r="H173" t="s">
        <v>55</v>
      </c>
      <c r="I173" t="s">
        <v>32</v>
      </c>
      <c r="J173" t="s">
        <v>94</v>
      </c>
      <c r="K173" t="s">
        <v>896</v>
      </c>
      <c r="L173" t="s">
        <v>57</v>
      </c>
      <c r="M173" t="s">
        <v>701</v>
      </c>
      <c r="N173" s="10">
        <v>279.99</v>
      </c>
      <c r="O173">
        <v>2</v>
      </c>
      <c r="P173" s="10">
        <f t="shared" si="2"/>
        <v>559.98</v>
      </c>
    </row>
    <row r="174" spans="1:16" x14ac:dyDescent="0.25">
      <c r="A174" t="s">
        <v>178</v>
      </c>
      <c r="B174" t="s">
        <v>702</v>
      </c>
      <c r="C174" t="s">
        <v>703</v>
      </c>
      <c r="D174" t="s">
        <v>704</v>
      </c>
      <c r="E174" t="s">
        <v>705</v>
      </c>
      <c r="F174" t="s">
        <v>29</v>
      </c>
      <c r="G174" t="s">
        <v>75</v>
      </c>
      <c r="H174" t="s">
        <v>346</v>
      </c>
      <c r="I174" t="s">
        <v>41</v>
      </c>
      <c r="J174" t="s">
        <v>21</v>
      </c>
      <c r="K174" t="s">
        <v>896</v>
      </c>
      <c r="L174" t="s">
        <v>57</v>
      </c>
      <c r="M174" t="s">
        <v>706</v>
      </c>
      <c r="N174" s="10">
        <v>350</v>
      </c>
      <c r="O174">
        <v>1</v>
      </c>
      <c r="P174" s="10">
        <f t="shared" si="2"/>
        <v>350</v>
      </c>
    </row>
    <row r="175" spans="1:16" x14ac:dyDescent="0.25">
      <c r="A175" t="s">
        <v>173</v>
      </c>
      <c r="B175" t="s">
        <v>707</v>
      </c>
      <c r="C175" t="s">
        <v>708</v>
      </c>
      <c r="D175" t="s">
        <v>709</v>
      </c>
      <c r="E175" t="s">
        <v>286</v>
      </c>
      <c r="F175" t="s">
        <v>29</v>
      </c>
      <c r="G175" t="s">
        <v>30</v>
      </c>
      <c r="H175" t="s">
        <v>346</v>
      </c>
      <c r="I175" t="s">
        <v>41</v>
      </c>
      <c r="J175" t="s">
        <v>21</v>
      </c>
      <c r="K175" t="s">
        <v>896</v>
      </c>
      <c r="L175" t="s">
        <v>117</v>
      </c>
      <c r="M175" t="s">
        <v>710</v>
      </c>
      <c r="N175" s="10">
        <v>385</v>
      </c>
      <c r="O175">
        <v>1</v>
      </c>
      <c r="P175" s="10">
        <f t="shared" si="2"/>
        <v>385</v>
      </c>
    </row>
    <row r="176" spans="1:16" x14ac:dyDescent="0.25">
      <c r="A176" t="s">
        <v>715</v>
      </c>
      <c r="B176" t="s">
        <v>711</v>
      </c>
      <c r="C176" t="s">
        <v>712</v>
      </c>
      <c r="D176" t="s">
        <v>713</v>
      </c>
      <c r="E176" t="s">
        <v>81</v>
      </c>
      <c r="F176" t="s">
        <v>29</v>
      </c>
      <c r="G176" t="s">
        <v>30</v>
      </c>
      <c r="H176" t="s">
        <v>55</v>
      </c>
      <c r="I176" t="s">
        <v>41</v>
      </c>
      <c r="J176" t="s">
        <v>189</v>
      </c>
      <c r="K176" t="s">
        <v>896</v>
      </c>
      <c r="L176" t="s">
        <v>57</v>
      </c>
      <c r="M176" t="s">
        <v>714</v>
      </c>
      <c r="N176" s="10">
        <v>134.94999999999999</v>
      </c>
      <c r="O176">
        <v>1</v>
      </c>
      <c r="P176" s="10">
        <f t="shared" si="2"/>
        <v>134.94999999999999</v>
      </c>
    </row>
    <row r="177" spans="1:16" x14ac:dyDescent="0.25">
      <c r="A177" t="s">
        <v>379</v>
      </c>
      <c r="B177" t="s">
        <v>716</v>
      </c>
      <c r="C177" t="s">
        <v>717</v>
      </c>
      <c r="D177" t="s">
        <v>718</v>
      </c>
      <c r="E177" t="s">
        <v>306</v>
      </c>
      <c r="F177" t="s">
        <v>29</v>
      </c>
      <c r="G177" t="s">
        <v>30</v>
      </c>
      <c r="H177" t="s">
        <v>31</v>
      </c>
      <c r="I177" t="s">
        <v>41</v>
      </c>
      <c r="J177" t="s">
        <v>42</v>
      </c>
      <c r="K177" t="s">
        <v>896</v>
      </c>
      <c r="L177" t="s">
        <v>122</v>
      </c>
      <c r="M177" t="s">
        <v>719</v>
      </c>
      <c r="N177" s="10">
        <v>59.95</v>
      </c>
      <c r="O177">
        <v>1</v>
      </c>
      <c r="P177" s="10">
        <f t="shared" si="2"/>
        <v>59.95</v>
      </c>
    </row>
    <row r="178" spans="1:16" x14ac:dyDescent="0.25">
      <c r="A178" t="s">
        <v>24</v>
      </c>
      <c r="B178" t="s">
        <v>720</v>
      </c>
      <c r="C178" t="s">
        <v>15</v>
      </c>
      <c r="D178" t="s">
        <v>721</v>
      </c>
      <c r="E178" t="s">
        <v>247</v>
      </c>
      <c r="F178" t="s">
        <v>18</v>
      </c>
      <c r="G178" t="s">
        <v>19</v>
      </c>
      <c r="H178" t="s">
        <v>20</v>
      </c>
      <c r="I178" t="s">
        <v>21</v>
      </c>
      <c r="J178" t="s">
        <v>21</v>
      </c>
      <c r="K178" t="s">
        <v>896</v>
      </c>
      <c r="L178" t="s">
        <v>22</v>
      </c>
      <c r="M178" t="s">
        <v>23</v>
      </c>
      <c r="N178" s="10">
        <v>69.95</v>
      </c>
      <c r="O178">
        <v>3</v>
      </c>
      <c r="P178" s="10">
        <f t="shared" si="2"/>
        <v>209.85000000000002</v>
      </c>
    </row>
    <row r="179" spans="1:16" x14ac:dyDescent="0.25">
      <c r="A179" t="s">
        <v>356</v>
      </c>
      <c r="B179" t="s">
        <v>722</v>
      </c>
      <c r="C179" t="s">
        <v>723</v>
      </c>
      <c r="D179" t="s">
        <v>724</v>
      </c>
      <c r="E179" t="s">
        <v>40</v>
      </c>
      <c r="F179" t="s">
        <v>29</v>
      </c>
      <c r="G179" t="s">
        <v>30</v>
      </c>
      <c r="H179" t="s">
        <v>55</v>
      </c>
      <c r="I179" t="s">
        <v>41</v>
      </c>
      <c r="J179" t="s">
        <v>189</v>
      </c>
      <c r="K179" t="s">
        <v>896</v>
      </c>
      <c r="L179" t="s">
        <v>57</v>
      </c>
      <c r="M179" t="s">
        <v>725</v>
      </c>
      <c r="N179" s="10">
        <v>299.99</v>
      </c>
      <c r="O179">
        <v>1</v>
      </c>
      <c r="P179" s="10">
        <f t="shared" si="2"/>
        <v>299.99</v>
      </c>
    </row>
    <row r="180" spans="1:16" x14ac:dyDescent="0.25">
      <c r="A180" t="s">
        <v>371</v>
      </c>
      <c r="B180" t="s">
        <v>726</v>
      </c>
      <c r="C180" t="s">
        <v>367</v>
      </c>
      <c r="D180" t="s">
        <v>727</v>
      </c>
      <c r="E180" t="s">
        <v>389</v>
      </c>
      <c r="F180" t="s">
        <v>18</v>
      </c>
      <c r="G180" t="s">
        <v>19</v>
      </c>
      <c r="H180" t="s">
        <v>20</v>
      </c>
      <c r="I180" t="s">
        <v>252</v>
      </c>
      <c r="J180" t="s">
        <v>252</v>
      </c>
      <c r="K180" t="s">
        <v>896</v>
      </c>
      <c r="L180" t="s">
        <v>160</v>
      </c>
      <c r="M180" t="s">
        <v>370</v>
      </c>
      <c r="N180" s="10">
        <v>79.95</v>
      </c>
      <c r="O180">
        <v>5</v>
      </c>
      <c r="P180" s="10">
        <f t="shared" si="2"/>
        <v>399.75</v>
      </c>
    </row>
    <row r="181" spans="1:16" x14ac:dyDescent="0.25">
      <c r="A181" t="s">
        <v>371</v>
      </c>
      <c r="B181" t="s">
        <v>728</v>
      </c>
      <c r="C181" t="s">
        <v>367</v>
      </c>
      <c r="D181" t="s">
        <v>729</v>
      </c>
      <c r="E181" t="s">
        <v>202</v>
      </c>
      <c r="F181" t="s">
        <v>18</v>
      </c>
      <c r="G181" t="s">
        <v>19</v>
      </c>
      <c r="H181" t="s">
        <v>20</v>
      </c>
      <c r="I181" t="s">
        <v>252</v>
      </c>
      <c r="J181" t="s">
        <v>252</v>
      </c>
      <c r="K181" t="s">
        <v>896</v>
      </c>
      <c r="L181" t="s">
        <v>160</v>
      </c>
      <c r="M181" t="s">
        <v>370</v>
      </c>
      <c r="N181" s="10">
        <v>79.95</v>
      </c>
      <c r="O181">
        <v>8</v>
      </c>
      <c r="P181" s="10">
        <f t="shared" si="2"/>
        <v>639.6</v>
      </c>
    </row>
    <row r="182" spans="1:16" x14ac:dyDescent="0.25">
      <c r="A182" t="s">
        <v>45</v>
      </c>
      <c r="B182" t="s">
        <v>730</v>
      </c>
      <c r="C182" t="s">
        <v>731</v>
      </c>
      <c r="D182" t="s">
        <v>732</v>
      </c>
      <c r="E182" t="s">
        <v>286</v>
      </c>
      <c r="F182" t="s">
        <v>29</v>
      </c>
      <c r="G182" t="s">
        <v>30</v>
      </c>
      <c r="H182" t="s">
        <v>31</v>
      </c>
      <c r="I182" t="s">
        <v>32</v>
      </c>
      <c r="J182" t="s">
        <v>33</v>
      </c>
      <c r="K182" t="s">
        <v>896</v>
      </c>
      <c r="L182" t="s">
        <v>241</v>
      </c>
      <c r="M182" t="s">
        <v>733</v>
      </c>
      <c r="N182" s="10">
        <v>134.94999999999999</v>
      </c>
      <c r="O182">
        <v>1</v>
      </c>
      <c r="P182" s="10">
        <f t="shared" si="2"/>
        <v>134.94999999999999</v>
      </c>
    </row>
    <row r="183" spans="1:16" x14ac:dyDescent="0.25">
      <c r="A183" t="s">
        <v>448</v>
      </c>
      <c r="B183" t="s">
        <v>734</v>
      </c>
      <c r="C183" t="s">
        <v>445</v>
      </c>
      <c r="D183" t="s">
        <v>735</v>
      </c>
      <c r="E183" t="s">
        <v>108</v>
      </c>
      <c r="F183" t="s">
        <v>18</v>
      </c>
      <c r="G183" t="s">
        <v>19</v>
      </c>
      <c r="H183" t="s">
        <v>20</v>
      </c>
      <c r="I183" t="s">
        <v>21</v>
      </c>
      <c r="J183" t="s">
        <v>21</v>
      </c>
      <c r="K183" t="s">
        <v>896</v>
      </c>
      <c r="L183" t="s">
        <v>117</v>
      </c>
      <c r="M183" t="s">
        <v>447</v>
      </c>
      <c r="N183" s="10">
        <v>119.95</v>
      </c>
      <c r="O183">
        <v>2</v>
      </c>
      <c r="P183" s="10">
        <f t="shared" si="2"/>
        <v>239.9</v>
      </c>
    </row>
    <row r="184" spans="1:16" x14ac:dyDescent="0.25">
      <c r="A184" t="s">
        <v>96</v>
      </c>
      <c r="B184" t="s">
        <v>736</v>
      </c>
      <c r="C184" t="s">
        <v>737</v>
      </c>
      <c r="D184" t="s">
        <v>738</v>
      </c>
      <c r="E184" t="s">
        <v>40</v>
      </c>
      <c r="F184" t="s">
        <v>29</v>
      </c>
      <c r="G184" t="s">
        <v>30</v>
      </c>
      <c r="H184" t="s">
        <v>55</v>
      </c>
      <c r="I184" t="s">
        <v>41</v>
      </c>
      <c r="J184" t="s">
        <v>94</v>
      </c>
      <c r="K184" t="s">
        <v>896</v>
      </c>
      <c r="L184" t="s">
        <v>22</v>
      </c>
      <c r="M184" t="s">
        <v>95</v>
      </c>
      <c r="N184" s="10">
        <v>729</v>
      </c>
      <c r="O184">
        <v>1</v>
      </c>
      <c r="P184" s="10">
        <f t="shared" si="2"/>
        <v>729</v>
      </c>
    </row>
    <row r="185" spans="1:16" x14ac:dyDescent="0.25">
      <c r="A185" t="s">
        <v>124</v>
      </c>
      <c r="B185" t="s">
        <v>739</v>
      </c>
      <c r="C185" t="s">
        <v>460</v>
      </c>
      <c r="D185" t="s">
        <v>740</v>
      </c>
      <c r="E185" t="s">
        <v>286</v>
      </c>
      <c r="F185" t="s">
        <v>29</v>
      </c>
      <c r="G185" t="s">
        <v>30</v>
      </c>
      <c r="H185" t="s">
        <v>55</v>
      </c>
      <c r="I185" t="s">
        <v>32</v>
      </c>
      <c r="J185" t="s">
        <v>94</v>
      </c>
      <c r="K185" t="s">
        <v>896</v>
      </c>
      <c r="L185" t="s">
        <v>63</v>
      </c>
      <c r="M185" t="s">
        <v>139</v>
      </c>
      <c r="N185" s="10">
        <v>149.94999999999999</v>
      </c>
      <c r="O185">
        <v>1</v>
      </c>
      <c r="P185" s="10">
        <f t="shared" si="2"/>
        <v>149.94999999999999</v>
      </c>
    </row>
    <row r="186" spans="1:16" x14ac:dyDescent="0.25">
      <c r="A186" t="s">
        <v>356</v>
      </c>
      <c r="B186" t="s">
        <v>741</v>
      </c>
      <c r="C186" t="s">
        <v>742</v>
      </c>
      <c r="D186" t="s">
        <v>743</v>
      </c>
      <c r="E186" t="s">
        <v>88</v>
      </c>
      <c r="F186" t="s">
        <v>29</v>
      </c>
      <c r="G186" t="s">
        <v>30</v>
      </c>
      <c r="H186" t="s">
        <v>31</v>
      </c>
      <c r="I186" t="s">
        <v>41</v>
      </c>
      <c r="J186" t="s">
        <v>33</v>
      </c>
      <c r="K186" t="s">
        <v>896</v>
      </c>
      <c r="L186" t="s">
        <v>57</v>
      </c>
      <c r="M186" t="s">
        <v>744</v>
      </c>
      <c r="N186" s="10">
        <v>149.99</v>
      </c>
      <c r="O186">
        <v>1</v>
      </c>
      <c r="P186" s="10">
        <f t="shared" si="2"/>
        <v>149.99</v>
      </c>
    </row>
    <row r="187" spans="1:16" x14ac:dyDescent="0.25">
      <c r="A187" t="s">
        <v>124</v>
      </c>
      <c r="B187" t="s">
        <v>745</v>
      </c>
      <c r="C187" t="s">
        <v>746</v>
      </c>
      <c r="D187" t="s">
        <v>747</v>
      </c>
      <c r="E187" t="s">
        <v>286</v>
      </c>
      <c r="F187" t="s">
        <v>29</v>
      </c>
      <c r="G187" t="s">
        <v>30</v>
      </c>
      <c r="H187" t="s">
        <v>31</v>
      </c>
      <c r="I187" t="s">
        <v>32</v>
      </c>
      <c r="J187" t="s">
        <v>33</v>
      </c>
      <c r="K187" t="s">
        <v>896</v>
      </c>
      <c r="L187" t="s">
        <v>63</v>
      </c>
      <c r="M187" t="s">
        <v>748</v>
      </c>
      <c r="N187" s="10">
        <v>219.95</v>
      </c>
      <c r="O187">
        <v>1</v>
      </c>
      <c r="P187" s="10">
        <f t="shared" si="2"/>
        <v>219.95</v>
      </c>
    </row>
    <row r="188" spans="1:16" x14ac:dyDescent="0.25">
      <c r="A188" t="s">
        <v>24</v>
      </c>
      <c r="B188" t="s">
        <v>749</v>
      </c>
      <c r="C188" t="s">
        <v>67</v>
      </c>
      <c r="D188" t="s">
        <v>750</v>
      </c>
      <c r="E188" t="s">
        <v>504</v>
      </c>
      <c r="F188" t="s">
        <v>18</v>
      </c>
      <c r="G188" t="s">
        <v>19</v>
      </c>
      <c r="H188" t="s">
        <v>20</v>
      </c>
      <c r="I188" t="s">
        <v>21</v>
      </c>
      <c r="J188" t="s">
        <v>21</v>
      </c>
      <c r="K188" t="s">
        <v>896</v>
      </c>
      <c r="L188" t="s">
        <v>70</v>
      </c>
      <c r="M188" t="s">
        <v>23</v>
      </c>
      <c r="N188" s="10">
        <v>69.95</v>
      </c>
      <c r="O188">
        <v>2</v>
      </c>
      <c r="P188" s="10">
        <f t="shared" si="2"/>
        <v>139.9</v>
      </c>
    </row>
    <row r="189" spans="1:16" x14ac:dyDescent="0.25">
      <c r="A189" t="s">
        <v>755</v>
      </c>
      <c r="B189" t="s">
        <v>751</v>
      </c>
      <c r="C189" t="s">
        <v>752</v>
      </c>
      <c r="D189" t="s">
        <v>753</v>
      </c>
      <c r="E189" t="s">
        <v>286</v>
      </c>
      <c r="F189" t="s">
        <v>29</v>
      </c>
      <c r="G189" t="s">
        <v>159</v>
      </c>
      <c r="H189" t="s">
        <v>31</v>
      </c>
      <c r="I189" t="s">
        <v>41</v>
      </c>
      <c r="J189" t="s">
        <v>33</v>
      </c>
      <c r="K189" t="s">
        <v>896</v>
      </c>
      <c r="L189" t="s">
        <v>197</v>
      </c>
      <c r="M189" t="s">
        <v>754</v>
      </c>
      <c r="N189" s="10">
        <v>194.95</v>
      </c>
      <c r="O189">
        <v>1</v>
      </c>
      <c r="P189" s="10">
        <f t="shared" si="2"/>
        <v>194.95</v>
      </c>
    </row>
    <row r="190" spans="1:16" x14ac:dyDescent="0.25">
      <c r="A190" t="s">
        <v>178</v>
      </c>
      <c r="B190" t="s">
        <v>756</v>
      </c>
      <c r="C190" t="s">
        <v>757</v>
      </c>
      <c r="D190" t="s">
        <v>758</v>
      </c>
      <c r="E190" t="s">
        <v>340</v>
      </c>
      <c r="F190" t="s">
        <v>29</v>
      </c>
      <c r="G190" t="s">
        <v>30</v>
      </c>
      <c r="H190" t="s">
        <v>31</v>
      </c>
      <c r="I190" t="s">
        <v>41</v>
      </c>
      <c r="J190" t="s">
        <v>42</v>
      </c>
      <c r="K190" t="s">
        <v>896</v>
      </c>
      <c r="L190" t="s">
        <v>82</v>
      </c>
      <c r="M190" t="s">
        <v>759</v>
      </c>
      <c r="N190" s="10">
        <v>250</v>
      </c>
      <c r="O190">
        <v>1</v>
      </c>
      <c r="P190" s="10">
        <f t="shared" si="2"/>
        <v>250</v>
      </c>
    </row>
    <row r="191" spans="1:16" x14ac:dyDescent="0.25">
      <c r="A191" t="s">
        <v>184</v>
      </c>
      <c r="B191" t="s">
        <v>760</v>
      </c>
      <c r="C191" t="s">
        <v>180</v>
      </c>
      <c r="D191" t="s">
        <v>761</v>
      </c>
      <c r="E191" t="s">
        <v>432</v>
      </c>
      <c r="F191" t="s">
        <v>29</v>
      </c>
      <c r="G191" t="s">
        <v>75</v>
      </c>
      <c r="H191" t="s">
        <v>31</v>
      </c>
      <c r="I191" t="s">
        <v>41</v>
      </c>
      <c r="J191" t="s">
        <v>42</v>
      </c>
      <c r="K191" t="s">
        <v>896</v>
      </c>
      <c r="L191" t="s">
        <v>117</v>
      </c>
      <c r="M191" t="s">
        <v>183</v>
      </c>
      <c r="N191" s="10">
        <v>89.95</v>
      </c>
      <c r="O191">
        <v>1</v>
      </c>
      <c r="P191" s="10">
        <f t="shared" si="2"/>
        <v>89.95</v>
      </c>
    </row>
    <row r="192" spans="1:16" x14ac:dyDescent="0.25">
      <c r="A192" t="s">
        <v>184</v>
      </c>
      <c r="B192" t="s">
        <v>762</v>
      </c>
      <c r="C192" t="s">
        <v>180</v>
      </c>
      <c r="D192" t="s">
        <v>763</v>
      </c>
      <c r="E192" t="s">
        <v>202</v>
      </c>
      <c r="F192" t="s">
        <v>29</v>
      </c>
      <c r="G192" t="s">
        <v>75</v>
      </c>
      <c r="H192" t="s">
        <v>31</v>
      </c>
      <c r="I192" t="s">
        <v>41</v>
      </c>
      <c r="J192" t="s">
        <v>42</v>
      </c>
      <c r="K192" t="s">
        <v>896</v>
      </c>
      <c r="L192" t="s">
        <v>117</v>
      </c>
      <c r="M192" t="s">
        <v>183</v>
      </c>
      <c r="N192" s="10">
        <v>89.95</v>
      </c>
      <c r="O192">
        <v>1</v>
      </c>
      <c r="P192" s="10">
        <f t="shared" si="2"/>
        <v>89.95</v>
      </c>
    </row>
    <row r="193" spans="1:16" x14ac:dyDescent="0.25">
      <c r="A193" t="s">
        <v>96</v>
      </c>
      <c r="B193" t="s">
        <v>764</v>
      </c>
      <c r="C193" t="s">
        <v>92</v>
      </c>
      <c r="D193" t="s">
        <v>765</v>
      </c>
      <c r="E193" t="s">
        <v>286</v>
      </c>
      <c r="F193" t="s">
        <v>29</v>
      </c>
      <c r="G193" t="s">
        <v>30</v>
      </c>
      <c r="H193" t="s">
        <v>55</v>
      </c>
      <c r="I193" t="s">
        <v>41</v>
      </c>
      <c r="J193" t="s">
        <v>94</v>
      </c>
      <c r="K193" t="s">
        <v>896</v>
      </c>
      <c r="L193" t="s">
        <v>57</v>
      </c>
      <c r="M193" t="s">
        <v>95</v>
      </c>
      <c r="N193" s="10">
        <v>729</v>
      </c>
      <c r="O193">
        <v>1</v>
      </c>
      <c r="P193" s="10">
        <f t="shared" si="2"/>
        <v>729</v>
      </c>
    </row>
    <row r="194" spans="1:16" x14ac:dyDescent="0.25">
      <c r="A194" t="s">
        <v>112</v>
      </c>
      <c r="B194" t="s">
        <v>766</v>
      </c>
      <c r="C194" t="s">
        <v>141</v>
      </c>
      <c r="D194" t="s">
        <v>767</v>
      </c>
      <c r="E194" t="s">
        <v>345</v>
      </c>
      <c r="F194" t="s">
        <v>18</v>
      </c>
      <c r="G194" t="s">
        <v>143</v>
      </c>
      <c r="H194" t="s">
        <v>20</v>
      </c>
      <c r="I194" t="s">
        <v>21</v>
      </c>
      <c r="J194" t="s">
        <v>21</v>
      </c>
      <c r="K194" t="s">
        <v>896</v>
      </c>
      <c r="L194" t="s">
        <v>144</v>
      </c>
      <c r="M194" t="s">
        <v>145</v>
      </c>
      <c r="N194" s="10">
        <v>84.99</v>
      </c>
      <c r="O194">
        <v>8</v>
      </c>
      <c r="P194" s="10">
        <f t="shared" si="2"/>
        <v>679.92</v>
      </c>
    </row>
    <row r="195" spans="1:16" x14ac:dyDescent="0.25">
      <c r="A195" t="s">
        <v>379</v>
      </c>
      <c r="B195" t="s">
        <v>768</v>
      </c>
      <c r="C195" t="s">
        <v>769</v>
      </c>
      <c r="D195" t="s">
        <v>770</v>
      </c>
      <c r="E195" t="s">
        <v>462</v>
      </c>
      <c r="F195" t="s">
        <v>29</v>
      </c>
      <c r="G195" t="s">
        <v>30</v>
      </c>
      <c r="H195" t="s">
        <v>529</v>
      </c>
      <c r="I195" t="s">
        <v>41</v>
      </c>
      <c r="J195" t="s">
        <v>530</v>
      </c>
      <c r="K195" t="s">
        <v>896</v>
      </c>
      <c r="L195" t="s">
        <v>197</v>
      </c>
      <c r="M195" t="s">
        <v>771</v>
      </c>
      <c r="N195" s="10">
        <v>49.95</v>
      </c>
      <c r="O195">
        <v>1</v>
      </c>
      <c r="P195" s="10">
        <f t="shared" ref="P195:P234" si="3">O195*N195</f>
        <v>49.95</v>
      </c>
    </row>
    <row r="196" spans="1:16" x14ac:dyDescent="0.25">
      <c r="A196" t="s">
        <v>178</v>
      </c>
      <c r="B196" t="s">
        <v>772</v>
      </c>
      <c r="C196" t="s">
        <v>773</v>
      </c>
      <c r="D196" t="s">
        <v>774</v>
      </c>
      <c r="E196" t="s">
        <v>88</v>
      </c>
      <c r="F196" t="s">
        <v>29</v>
      </c>
      <c r="G196" t="s">
        <v>159</v>
      </c>
      <c r="H196" t="s">
        <v>31</v>
      </c>
      <c r="I196" t="s">
        <v>41</v>
      </c>
      <c r="J196" t="s">
        <v>42</v>
      </c>
      <c r="K196" t="s">
        <v>896</v>
      </c>
      <c r="L196" t="s">
        <v>197</v>
      </c>
      <c r="M196" t="s">
        <v>775</v>
      </c>
      <c r="N196" s="10">
        <v>249</v>
      </c>
      <c r="O196">
        <v>4</v>
      </c>
      <c r="P196" s="10">
        <f t="shared" si="3"/>
        <v>996</v>
      </c>
    </row>
    <row r="197" spans="1:16" x14ac:dyDescent="0.25">
      <c r="A197" t="s">
        <v>308</v>
      </c>
      <c r="B197" t="s">
        <v>776</v>
      </c>
      <c r="C197" t="s">
        <v>777</v>
      </c>
      <c r="D197" t="s">
        <v>778</v>
      </c>
      <c r="E197" t="s">
        <v>306</v>
      </c>
      <c r="F197" t="s">
        <v>29</v>
      </c>
      <c r="G197" t="s">
        <v>30</v>
      </c>
      <c r="H197" t="s">
        <v>55</v>
      </c>
      <c r="I197" t="s">
        <v>41</v>
      </c>
      <c r="J197" t="s">
        <v>189</v>
      </c>
      <c r="K197" t="s">
        <v>896</v>
      </c>
      <c r="L197" t="s">
        <v>110</v>
      </c>
      <c r="M197" t="s">
        <v>307</v>
      </c>
      <c r="N197" s="10">
        <v>799.95</v>
      </c>
      <c r="O197">
        <v>2</v>
      </c>
      <c r="P197" s="10">
        <f t="shared" si="3"/>
        <v>1599.9</v>
      </c>
    </row>
    <row r="198" spans="1:16" x14ac:dyDescent="0.25">
      <c r="A198" t="s">
        <v>665</v>
      </c>
      <c r="B198" t="s">
        <v>779</v>
      </c>
      <c r="C198" t="s">
        <v>662</v>
      </c>
      <c r="D198" t="s">
        <v>780</v>
      </c>
      <c r="E198" t="s">
        <v>215</v>
      </c>
      <c r="F198" t="s">
        <v>29</v>
      </c>
      <c r="G198" t="s">
        <v>30</v>
      </c>
      <c r="H198" t="s">
        <v>31</v>
      </c>
      <c r="I198" t="s">
        <v>41</v>
      </c>
      <c r="J198" t="s">
        <v>42</v>
      </c>
      <c r="K198" t="s">
        <v>896</v>
      </c>
      <c r="L198" t="s">
        <v>364</v>
      </c>
      <c r="M198" t="s">
        <v>664</v>
      </c>
      <c r="N198" s="10">
        <v>180</v>
      </c>
      <c r="O198">
        <v>2</v>
      </c>
      <c r="P198" s="10">
        <f t="shared" si="3"/>
        <v>360</v>
      </c>
    </row>
    <row r="199" spans="1:16" x14ac:dyDescent="0.25">
      <c r="A199" t="s">
        <v>24</v>
      </c>
      <c r="B199" t="s">
        <v>781</v>
      </c>
      <c r="C199" t="s">
        <v>15</v>
      </c>
      <c r="D199" t="s">
        <v>782</v>
      </c>
      <c r="E199" t="s">
        <v>116</v>
      </c>
      <c r="F199" t="s">
        <v>18</v>
      </c>
      <c r="G199" t="s">
        <v>19</v>
      </c>
      <c r="H199" t="s">
        <v>20</v>
      </c>
      <c r="I199" t="s">
        <v>21</v>
      </c>
      <c r="J199" t="s">
        <v>21</v>
      </c>
      <c r="K199" t="s">
        <v>896</v>
      </c>
      <c r="L199" t="s">
        <v>22</v>
      </c>
      <c r="M199" t="s">
        <v>23</v>
      </c>
      <c r="N199" s="10">
        <v>69.95</v>
      </c>
      <c r="O199">
        <v>1</v>
      </c>
      <c r="P199" s="10">
        <f t="shared" si="3"/>
        <v>69.95</v>
      </c>
    </row>
    <row r="200" spans="1:16" x14ac:dyDescent="0.25">
      <c r="A200" t="s">
        <v>112</v>
      </c>
      <c r="B200" t="s">
        <v>783</v>
      </c>
      <c r="C200" t="s">
        <v>784</v>
      </c>
      <c r="D200" t="s">
        <v>785</v>
      </c>
      <c r="E200" t="s">
        <v>345</v>
      </c>
      <c r="F200" t="s">
        <v>18</v>
      </c>
      <c r="G200" t="s">
        <v>143</v>
      </c>
      <c r="H200" t="s">
        <v>20</v>
      </c>
      <c r="I200" t="s">
        <v>21</v>
      </c>
      <c r="J200" t="s">
        <v>21</v>
      </c>
      <c r="K200" t="s">
        <v>896</v>
      </c>
      <c r="L200" t="s">
        <v>786</v>
      </c>
      <c r="M200" t="s">
        <v>787</v>
      </c>
      <c r="N200" s="10">
        <v>79.989999999999995</v>
      </c>
      <c r="O200">
        <v>8</v>
      </c>
      <c r="P200" s="10">
        <f t="shared" si="3"/>
        <v>639.91999999999996</v>
      </c>
    </row>
    <row r="201" spans="1:16" x14ac:dyDescent="0.25">
      <c r="A201" t="s">
        <v>792</v>
      </c>
      <c r="B201" t="s">
        <v>788</v>
      </c>
      <c r="C201" t="s">
        <v>789</v>
      </c>
      <c r="D201" t="s">
        <v>790</v>
      </c>
      <c r="E201" t="s">
        <v>389</v>
      </c>
      <c r="F201" t="s">
        <v>29</v>
      </c>
      <c r="G201" t="s">
        <v>75</v>
      </c>
      <c r="H201" t="s">
        <v>31</v>
      </c>
      <c r="I201" t="s">
        <v>32</v>
      </c>
      <c r="J201" t="s">
        <v>33</v>
      </c>
      <c r="K201" t="s">
        <v>896</v>
      </c>
      <c r="L201" t="s">
        <v>160</v>
      </c>
      <c r="M201" t="s">
        <v>791</v>
      </c>
      <c r="N201" s="10">
        <v>119.99</v>
      </c>
      <c r="O201">
        <v>1</v>
      </c>
      <c r="P201" s="10">
        <f t="shared" si="3"/>
        <v>119.99</v>
      </c>
    </row>
    <row r="202" spans="1:16" x14ac:dyDescent="0.25">
      <c r="A202" t="s">
        <v>124</v>
      </c>
      <c r="B202" t="s">
        <v>793</v>
      </c>
      <c r="C202" t="s">
        <v>120</v>
      </c>
      <c r="D202" t="s">
        <v>794</v>
      </c>
      <c r="E202" t="s">
        <v>215</v>
      </c>
      <c r="F202" t="s">
        <v>29</v>
      </c>
      <c r="G202" t="s">
        <v>30</v>
      </c>
      <c r="H202" t="s">
        <v>55</v>
      </c>
      <c r="I202" t="s">
        <v>32</v>
      </c>
      <c r="J202" t="s">
        <v>94</v>
      </c>
      <c r="K202" t="s">
        <v>896</v>
      </c>
      <c r="L202" t="s">
        <v>122</v>
      </c>
      <c r="M202" t="s">
        <v>123</v>
      </c>
      <c r="N202" s="10">
        <v>149.94999999999999</v>
      </c>
      <c r="O202">
        <v>1</v>
      </c>
      <c r="P202" s="10">
        <f t="shared" si="3"/>
        <v>149.94999999999999</v>
      </c>
    </row>
    <row r="203" spans="1:16" x14ac:dyDescent="0.25">
      <c r="A203" t="s">
        <v>468</v>
      </c>
      <c r="B203" t="s">
        <v>795</v>
      </c>
      <c r="C203" t="s">
        <v>796</v>
      </c>
      <c r="D203" t="s">
        <v>797</v>
      </c>
      <c r="E203" t="s">
        <v>466</v>
      </c>
      <c r="F203" t="s">
        <v>29</v>
      </c>
      <c r="G203" t="s">
        <v>75</v>
      </c>
      <c r="H203" t="s">
        <v>55</v>
      </c>
      <c r="I203" t="s">
        <v>41</v>
      </c>
      <c r="J203" t="s">
        <v>94</v>
      </c>
      <c r="K203" t="s">
        <v>896</v>
      </c>
      <c r="L203" t="s">
        <v>241</v>
      </c>
      <c r="M203" t="s">
        <v>798</v>
      </c>
      <c r="N203" s="10">
        <v>264</v>
      </c>
      <c r="O203">
        <v>1</v>
      </c>
      <c r="P203" s="10">
        <f t="shared" si="3"/>
        <v>264</v>
      </c>
    </row>
    <row r="204" spans="1:16" x14ac:dyDescent="0.25">
      <c r="A204" t="s">
        <v>308</v>
      </c>
      <c r="B204" t="s">
        <v>799</v>
      </c>
      <c r="C204" t="s">
        <v>800</v>
      </c>
      <c r="D204" t="s">
        <v>801</v>
      </c>
      <c r="E204" t="s">
        <v>306</v>
      </c>
      <c r="F204" t="s">
        <v>29</v>
      </c>
      <c r="G204" t="s">
        <v>30</v>
      </c>
      <c r="H204" t="s">
        <v>55</v>
      </c>
      <c r="I204" t="s">
        <v>41</v>
      </c>
      <c r="J204" t="s">
        <v>189</v>
      </c>
      <c r="K204" t="s">
        <v>896</v>
      </c>
      <c r="L204" t="s">
        <v>110</v>
      </c>
      <c r="M204" t="s">
        <v>307</v>
      </c>
      <c r="N204" s="10">
        <v>799.95</v>
      </c>
      <c r="O204">
        <v>1</v>
      </c>
      <c r="P204" s="10">
        <f t="shared" si="3"/>
        <v>799.95</v>
      </c>
    </row>
    <row r="205" spans="1:16" x14ac:dyDescent="0.25">
      <c r="A205" t="s">
        <v>24</v>
      </c>
      <c r="B205" t="s">
        <v>802</v>
      </c>
      <c r="C205" t="s">
        <v>67</v>
      </c>
      <c r="D205" t="s">
        <v>803</v>
      </c>
      <c r="E205" t="s">
        <v>247</v>
      </c>
      <c r="F205" t="s">
        <v>18</v>
      </c>
      <c r="G205" t="s">
        <v>19</v>
      </c>
      <c r="H205" t="s">
        <v>20</v>
      </c>
      <c r="I205" t="s">
        <v>21</v>
      </c>
      <c r="J205" t="s">
        <v>21</v>
      </c>
      <c r="K205" t="s">
        <v>896</v>
      </c>
      <c r="L205" t="s">
        <v>70</v>
      </c>
      <c r="M205" t="s">
        <v>23</v>
      </c>
      <c r="N205" s="10">
        <v>69.95</v>
      </c>
      <c r="O205">
        <v>3</v>
      </c>
      <c r="P205" s="10">
        <f t="shared" si="3"/>
        <v>209.85000000000002</v>
      </c>
    </row>
    <row r="206" spans="1:16" x14ac:dyDescent="0.25">
      <c r="A206" t="s">
        <v>36</v>
      </c>
      <c r="B206" t="s">
        <v>804</v>
      </c>
      <c r="C206" t="s">
        <v>805</v>
      </c>
      <c r="D206" t="s">
        <v>806</v>
      </c>
      <c r="E206" t="s">
        <v>389</v>
      </c>
      <c r="F206" t="s">
        <v>29</v>
      </c>
      <c r="G206" t="s">
        <v>75</v>
      </c>
      <c r="H206" t="s">
        <v>31</v>
      </c>
      <c r="I206" t="s">
        <v>32</v>
      </c>
      <c r="J206" t="s">
        <v>33</v>
      </c>
      <c r="K206" t="s">
        <v>896</v>
      </c>
      <c r="L206" t="s">
        <v>347</v>
      </c>
      <c r="M206" t="s">
        <v>583</v>
      </c>
      <c r="N206" s="10">
        <v>89.99</v>
      </c>
      <c r="O206">
        <v>1</v>
      </c>
      <c r="P206" s="10">
        <f t="shared" si="3"/>
        <v>89.99</v>
      </c>
    </row>
    <row r="207" spans="1:16" x14ac:dyDescent="0.25">
      <c r="A207" t="s">
        <v>391</v>
      </c>
      <c r="B207" t="s">
        <v>807</v>
      </c>
      <c r="C207" t="s">
        <v>808</v>
      </c>
      <c r="D207" t="s">
        <v>809</v>
      </c>
      <c r="E207" t="s">
        <v>389</v>
      </c>
      <c r="F207" t="s">
        <v>29</v>
      </c>
      <c r="G207" t="s">
        <v>75</v>
      </c>
      <c r="H207" t="s">
        <v>31</v>
      </c>
      <c r="I207" t="s">
        <v>41</v>
      </c>
      <c r="J207" t="s">
        <v>33</v>
      </c>
      <c r="K207" t="s">
        <v>896</v>
      </c>
      <c r="L207" t="s">
        <v>117</v>
      </c>
      <c r="M207" t="s">
        <v>390</v>
      </c>
      <c r="N207" s="10">
        <v>79.95</v>
      </c>
      <c r="O207">
        <v>1</v>
      </c>
      <c r="P207" s="10">
        <f t="shared" si="3"/>
        <v>79.95</v>
      </c>
    </row>
    <row r="208" spans="1:16" x14ac:dyDescent="0.25">
      <c r="A208" t="s">
        <v>36</v>
      </c>
      <c r="B208" t="s">
        <v>810</v>
      </c>
      <c r="C208" t="s">
        <v>811</v>
      </c>
      <c r="D208" t="s">
        <v>812</v>
      </c>
      <c r="E208" t="s">
        <v>88</v>
      </c>
      <c r="F208" t="s">
        <v>29</v>
      </c>
      <c r="G208" t="s">
        <v>30</v>
      </c>
      <c r="H208" t="s">
        <v>55</v>
      </c>
      <c r="I208" t="s">
        <v>32</v>
      </c>
      <c r="J208" t="s">
        <v>94</v>
      </c>
      <c r="K208" t="s">
        <v>896</v>
      </c>
      <c r="L208" t="s">
        <v>110</v>
      </c>
      <c r="M208" t="s">
        <v>813</v>
      </c>
      <c r="N208" s="10">
        <v>189.99</v>
      </c>
      <c r="O208">
        <v>1</v>
      </c>
      <c r="P208" s="10">
        <f t="shared" si="3"/>
        <v>189.99</v>
      </c>
    </row>
    <row r="209" spans="1:16" x14ac:dyDescent="0.25">
      <c r="A209" t="s">
        <v>36</v>
      </c>
      <c r="B209" t="s">
        <v>814</v>
      </c>
      <c r="C209" t="s">
        <v>815</v>
      </c>
      <c r="D209" t="s">
        <v>816</v>
      </c>
      <c r="E209" t="s">
        <v>286</v>
      </c>
      <c r="F209" t="s">
        <v>29</v>
      </c>
      <c r="G209" t="s">
        <v>30</v>
      </c>
      <c r="H209" t="s">
        <v>55</v>
      </c>
      <c r="I209" t="s">
        <v>32</v>
      </c>
      <c r="J209" t="s">
        <v>94</v>
      </c>
      <c r="K209" t="s">
        <v>896</v>
      </c>
      <c r="L209" t="s">
        <v>110</v>
      </c>
      <c r="M209" t="s">
        <v>817</v>
      </c>
      <c r="N209" s="10">
        <v>189.99</v>
      </c>
      <c r="O209">
        <v>1</v>
      </c>
      <c r="P209" s="10">
        <f t="shared" si="3"/>
        <v>189.99</v>
      </c>
    </row>
    <row r="210" spans="1:16" x14ac:dyDescent="0.25">
      <c r="A210" t="s">
        <v>24</v>
      </c>
      <c r="B210" t="s">
        <v>818</v>
      </c>
      <c r="C210" t="s">
        <v>323</v>
      </c>
      <c r="D210" t="s">
        <v>819</v>
      </c>
      <c r="E210" t="s">
        <v>116</v>
      </c>
      <c r="F210" t="s">
        <v>18</v>
      </c>
      <c r="G210" t="s">
        <v>19</v>
      </c>
      <c r="H210" t="s">
        <v>20</v>
      </c>
      <c r="I210" t="s">
        <v>21</v>
      </c>
      <c r="J210" t="s">
        <v>21</v>
      </c>
      <c r="K210" t="s">
        <v>896</v>
      </c>
      <c r="L210" t="s">
        <v>70</v>
      </c>
      <c r="M210" t="s">
        <v>325</v>
      </c>
      <c r="N210" s="10">
        <v>89.95</v>
      </c>
      <c r="O210">
        <v>2</v>
      </c>
      <c r="P210" s="10">
        <f t="shared" si="3"/>
        <v>179.9</v>
      </c>
    </row>
    <row r="211" spans="1:16" x14ac:dyDescent="0.25">
      <c r="A211" t="s">
        <v>184</v>
      </c>
      <c r="B211" t="s">
        <v>820</v>
      </c>
      <c r="C211" t="s">
        <v>821</v>
      </c>
      <c r="D211" t="s">
        <v>822</v>
      </c>
      <c r="E211" t="s">
        <v>74</v>
      </c>
      <c r="F211" t="s">
        <v>29</v>
      </c>
      <c r="G211" t="s">
        <v>75</v>
      </c>
      <c r="H211" t="s">
        <v>31</v>
      </c>
      <c r="I211" t="s">
        <v>41</v>
      </c>
      <c r="J211" t="s">
        <v>42</v>
      </c>
      <c r="K211" t="s">
        <v>896</v>
      </c>
      <c r="L211" t="s">
        <v>823</v>
      </c>
      <c r="M211" t="s">
        <v>824</v>
      </c>
      <c r="N211" s="10">
        <v>74.95</v>
      </c>
      <c r="O211">
        <v>1</v>
      </c>
      <c r="P211" s="10">
        <f t="shared" si="3"/>
        <v>74.95</v>
      </c>
    </row>
    <row r="212" spans="1:16" x14ac:dyDescent="0.25">
      <c r="A212" t="s">
        <v>274</v>
      </c>
      <c r="B212" t="s">
        <v>825</v>
      </c>
      <c r="C212" t="s">
        <v>635</v>
      </c>
      <c r="D212" t="s">
        <v>826</v>
      </c>
      <c r="E212" t="s">
        <v>827</v>
      </c>
      <c r="F212" t="s">
        <v>18</v>
      </c>
      <c r="G212" t="s">
        <v>19</v>
      </c>
      <c r="H212" t="s">
        <v>20</v>
      </c>
      <c r="I212" t="s">
        <v>638</v>
      </c>
      <c r="J212" t="s">
        <v>638</v>
      </c>
      <c r="K212" t="s">
        <v>896</v>
      </c>
      <c r="L212" t="s">
        <v>160</v>
      </c>
      <c r="M212" t="s">
        <v>639</v>
      </c>
      <c r="N212" s="10">
        <v>199.95</v>
      </c>
      <c r="O212">
        <v>2</v>
      </c>
      <c r="P212" s="10">
        <f t="shared" si="3"/>
        <v>399.9</v>
      </c>
    </row>
    <row r="213" spans="1:16" x14ac:dyDescent="0.25">
      <c r="A213" t="s">
        <v>24</v>
      </c>
      <c r="B213" t="s">
        <v>828</v>
      </c>
      <c r="C213" t="s">
        <v>323</v>
      </c>
      <c r="D213" t="s">
        <v>829</v>
      </c>
      <c r="E213" t="s">
        <v>108</v>
      </c>
      <c r="F213" t="s">
        <v>18</v>
      </c>
      <c r="G213" t="s">
        <v>19</v>
      </c>
      <c r="H213" t="s">
        <v>20</v>
      </c>
      <c r="I213" t="s">
        <v>21</v>
      </c>
      <c r="J213" t="s">
        <v>21</v>
      </c>
      <c r="K213" t="s">
        <v>896</v>
      </c>
      <c r="L213" t="s">
        <v>70</v>
      </c>
      <c r="M213" t="s">
        <v>325</v>
      </c>
      <c r="N213" s="10">
        <v>89.95</v>
      </c>
      <c r="O213">
        <v>2</v>
      </c>
      <c r="P213" s="10">
        <f t="shared" si="3"/>
        <v>179.9</v>
      </c>
    </row>
    <row r="214" spans="1:16" x14ac:dyDescent="0.25">
      <c r="A214" t="s">
        <v>410</v>
      </c>
      <c r="B214" t="s">
        <v>830</v>
      </c>
      <c r="C214" t="s">
        <v>407</v>
      </c>
      <c r="D214" t="s">
        <v>831</v>
      </c>
      <c r="E214" t="s">
        <v>132</v>
      </c>
      <c r="F214" t="s">
        <v>18</v>
      </c>
      <c r="G214" t="s">
        <v>109</v>
      </c>
      <c r="H214" t="s">
        <v>20</v>
      </c>
      <c r="I214" t="s">
        <v>21</v>
      </c>
      <c r="J214" t="s">
        <v>21</v>
      </c>
      <c r="K214" t="s">
        <v>896</v>
      </c>
      <c r="L214" t="s">
        <v>364</v>
      </c>
      <c r="M214" t="s">
        <v>409</v>
      </c>
      <c r="N214" s="10">
        <v>69.989999999999995</v>
      </c>
      <c r="O214">
        <v>8</v>
      </c>
      <c r="P214" s="10">
        <f t="shared" si="3"/>
        <v>559.91999999999996</v>
      </c>
    </row>
    <row r="215" spans="1:16" x14ac:dyDescent="0.25">
      <c r="A215" t="s">
        <v>600</v>
      </c>
      <c r="B215" t="s">
        <v>832</v>
      </c>
      <c r="C215" t="s">
        <v>833</v>
      </c>
      <c r="D215" t="s">
        <v>834</v>
      </c>
      <c r="E215" t="s">
        <v>88</v>
      </c>
      <c r="F215" t="s">
        <v>29</v>
      </c>
      <c r="G215" t="s">
        <v>30</v>
      </c>
      <c r="H215" t="s">
        <v>31</v>
      </c>
      <c r="I215" t="s">
        <v>41</v>
      </c>
      <c r="J215" t="s">
        <v>42</v>
      </c>
      <c r="K215" t="s">
        <v>896</v>
      </c>
      <c r="L215" t="s">
        <v>160</v>
      </c>
      <c r="M215" t="s">
        <v>835</v>
      </c>
      <c r="N215" s="10">
        <v>179.95</v>
      </c>
      <c r="O215">
        <v>1</v>
      </c>
      <c r="P215" s="10">
        <f t="shared" si="3"/>
        <v>179.95</v>
      </c>
    </row>
    <row r="216" spans="1:16" x14ac:dyDescent="0.25">
      <c r="A216" t="s">
        <v>45</v>
      </c>
      <c r="B216" t="s">
        <v>836</v>
      </c>
      <c r="C216" t="s">
        <v>47</v>
      </c>
      <c r="D216" t="s">
        <v>837</v>
      </c>
      <c r="E216" t="s">
        <v>286</v>
      </c>
      <c r="F216" t="s">
        <v>29</v>
      </c>
      <c r="G216" t="s">
        <v>30</v>
      </c>
      <c r="H216" t="s">
        <v>31</v>
      </c>
      <c r="I216" t="s">
        <v>41</v>
      </c>
      <c r="J216" t="s">
        <v>42</v>
      </c>
      <c r="K216" t="s">
        <v>896</v>
      </c>
      <c r="L216" t="s">
        <v>49</v>
      </c>
      <c r="M216" t="s">
        <v>50</v>
      </c>
      <c r="N216" s="10">
        <v>150</v>
      </c>
      <c r="O216">
        <v>6</v>
      </c>
      <c r="P216" s="10">
        <f t="shared" si="3"/>
        <v>900</v>
      </c>
    </row>
    <row r="217" spans="1:16" x14ac:dyDescent="0.25">
      <c r="A217" t="s">
        <v>296</v>
      </c>
      <c r="B217" t="s">
        <v>838</v>
      </c>
      <c r="C217" t="s">
        <v>839</v>
      </c>
      <c r="D217" t="s">
        <v>840</v>
      </c>
      <c r="E217" t="s">
        <v>188</v>
      </c>
      <c r="F217" t="s">
        <v>29</v>
      </c>
      <c r="G217" t="s">
        <v>30</v>
      </c>
      <c r="H217" t="s">
        <v>31</v>
      </c>
      <c r="I217" t="s">
        <v>32</v>
      </c>
      <c r="J217" t="s">
        <v>33</v>
      </c>
      <c r="K217" t="s">
        <v>896</v>
      </c>
      <c r="L217" t="s">
        <v>209</v>
      </c>
      <c r="M217" t="s">
        <v>564</v>
      </c>
      <c r="N217" s="10">
        <v>179.95</v>
      </c>
      <c r="O217">
        <v>1</v>
      </c>
      <c r="P217" s="10">
        <f t="shared" si="3"/>
        <v>179.95</v>
      </c>
    </row>
    <row r="218" spans="1:16" x14ac:dyDescent="0.25">
      <c r="A218" t="s">
        <v>124</v>
      </c>
      <c r="B218" t="s">
        <v>841</v>
      </c>
      <c r="C218" t="s">
        <v>842</v>
      </c>
      <c r="D218" t="s">
        <v>843</v>
      </c>
      <c r="E218" t="s">
        <v>108</v>
      </c>
      <c r="F218" t="s">
        <v>29</v>
      </c>
      <c r="G218" t="s">
        <v>75</v>
      </c>
      <c r="H218" t="s">
        <v>346</v>
      </c>
      <c r="I218" t="s">
        <v>32</v>
      </c>
      <c r="J218" t="s">
        <v>844</v>
      </c>
      <c r="K218" t="s">
        <v>896</v>
      </c>
      <c r="L218" t="s">
        <v>144</v>
      </c>
      <c r="M218" t="s">
        <v>845</v>
      </c>
      <c r="N218" s="10">
        <v>99.95</v>
      </c>
      <c r="O218">
        <v>1</v>
      </c>
      <c r="P218" s="10">
        <f t="shared" si="3"/>
        <v>99.95</v>
      </c>
    </row>
    <row r="219" spans="1:16" x14ac:dyDescent="0.25">
      <c r="A219" t="s">
        <v>112</v>
      </c>
      <c r="B219" t="s">
        <v>846</v>
      </c>
      <c r="C219" t="s">
        <v>784</v>
      </c>
      <c r="D219" t="s">
        <v>847</v>
      </c>
      <c r="E219" t="s">
        <v>132</v>
      </c>
      <c r="F219" t="s">
        <v>18</v>
      </c>
      <c r="G219" t="s">
        <v>143</v>
      </c>
      <c r="H219" t="s">
        <v>20</v>
      </c>
      <c r="I219" t="s">
        <v>21</v>
      </c>
      <c r="J219" t="s">
        <v>21</v>
      </c>
      <c r="K219" t="s">
        <v>896</v>
      </c>
      <c r="L219" t="s">
        <v>786</v>
      </c>
      <c r="M219" t="s">
        <v>787</v>
      </c>
      <c r="N219" s="10">
        <v>79.989999999999995</v>
      </c>
      <c r="O219">
        <v>8</v>
      </c>
      <c r="P219" s="10">
        <f t="shared" si="3"/>
        <v>639.91999999999996</v>
      </c>
    </row>
    <row r="220" spans="1:16" x14ac:dyDescent="0.25">
      <c r="A220" t="s">
        <v>308</v>
      </c>
      <c r="B220" t="s">
        <v>848</v>
      </c>
      <c r="C220" t="s">
        <v>849</v>
      </c>
      <c r="D220" t="s">
        <v>850</v>
      </c>
      <c r="E220" t="s">
        <v>69</v>
      </c>
      <c r="F220" t="s">
        <v>29</v>
      </c>
      <c r="G220" t="s">
        <v>75</v>
      </c>
      <c r="H220" t="s">
        <v>31</v>
      </c>
      <c r="I220" t="s">
        <v>41</v>
      </c>
      <c r="J220" t="s">
        <v>33</v>
      </c>
      <c r="K220" t="s">
        <v>896</v>
      </c>
      <c r="L220" t="s">
        <v>57</v>
      </c>
      <c r="M220" t="s">
        <v>851</v>
      </c>
      <c r="N220" s="10">
        <v>179.95</v>
      </c>
      <c r="O220">
        <v>1</v>
      </c>
      <c r="P220" s="10">
        <f t="shared" si="3"/>
        <v>179.95</v>
      </c>
    </row>
    <row r="221" spans="1:16" x14ac:dyDescent="0.25">
      <c r="A221" t="s">
        <v>308</v>
      </c>
      <c r="B221" t="s">
        <v>852</v>
      </c>
      <c r="C221" t="s">
        <v>853</v>
      </c>
      <c r="D221" t="s">
        <v>854</v>
      </c>
      <c r="E221" t="s">
        <v>17</v>
      </c>
      <c r="F221" t="s">
        <v>29</v>
      </c>
      <c r="G221" t="s">
        <v>75</v>
      </c>
      <c r="H221" t="s">
        <v>31</v>
      </c>
      <c r="I221" t="s">
        <v>41</v>
      </c>
      <c r="J221" t="s">
        <v>33</v>
      </c>
      <c r="K221" t="s">
        <v>896</v>
      </c>
      <c r="L221" t="s">
        <v>110</v>
      </c>
      <c r="M221" t="s">
        <v>855</v>
      </c>
      <c r="N221" s="10">
        <v>179.95</v>
      </c>
      <c r="O221">
        <v>1</v>
      </c>
      <c r="P221" s="10">
        <f t="shared" si="3"/>
        <v>179.95</v>
      </c>
    </row>
    <row r="222" spans="1:16" x14ac:dyDescent="0.25">
      <c r="A222" t="s">
        <v>24</v>
      </c>
      <c r="B222" t="s">
        <v>856</v>
      </c>
      <c r="C222" t="s">
        <v>67</v>
      </c>
      <c r="D222" t="s">
        <v>857</v>
      </c>
      <c r="E222" t="s">
        <v>108</v>
      </c>
      <c r="F222" t="s">
        <v>18</v>
      </c>
      <c r="G222" t="s">
        <v>19</v>
      </c>
      <c r="H222" t="s">
        <v>20</v>
      </c>
      <c r="I222" t="s">
        <v>21</v>
      </c>
      <c r="J222" t="s">
        <v>21</v>
      </c>
      <c r="K222" t="s">
        <v>896</v>
      </c>
      <c r="L222" t="s">
        <v>70</v>
      </c>
      <c r="M222" t="s">
        <v>23</v>
      </c>
      <c r="N222" s="10">
        <v>69.95</v>
      </c>
      <c r="O222">
        <v>2</v>
      </c>
      <c r="P222" s="10">
        <f t="shared" si="3"/>
        <v>139.9</v>
      </c>
    </row>
    <row r="223" spans="1:16" x14ac:dyDescent="0.25">
      <c r="A223" t="s">
        <v>356</v>
      </c>
      <c r="B223" t="s">
        <v>858</v>
      </c>
      <c r="C223" t="s">
        <v>641</v>
      </c>
      <c r="D223" t="s">
        <v>859</v>
      </c>
      <c r="E223" t="s">
        <v>88</v>
      </c>
      <c r="F223" t="s">
        <v>29</v>
      </c>
      <c r="G223" t="s">
        <v>30</v>
      </c>
      <c r="H223" t="s">
        <v>31</v>
      </c>
      <c r="I223" t="s">
        <v>41</v>
      </c>
      <c r="J223" t="s">
        <v>33</v>
      </c>
      <c r="K223" t="s">
        <v>896</v>
      </c>
      <c r="L223" t="s">
        <v>197</v>
      </c>
      <c r="M223" t="s">
        <v>643</v>
      </c>
      <c r="N223" s="10">
        <v>229.99</v>
      </c>
      <c r="O223">
        <v>1</v>
      </c>
      <c r="P223" s="10">
        <f t="shared" si="3"/>
        <v>229.99</v>
      </c>
    </row>
    <row r="224" spans="1:16" x14ac:dyDescent="0.25">
      <c r="A224" t="s">
        <v>864</v>
      </c>
      <c r="B224" t="s">
        <v>860</v>
      </c>
      <c r="C224" t="s">
        <v>861</v>
      </c>
      <c r="D224" t="s">
        <v>862</v>
      </c>
      <c r="E224" t="s">
        <v>108</v>
      </c>
      <c r="F224" t="s">
        <v>18</v>
      </c>
      <c r="G224" t="s">
        <v>19</v>
      </c>
      <c r="H224" t="s">
        <v>20</v>
      </c>
      <c r="I224" t="s">
        <v>21</v>
      </c>
      <c r="J224" t="s">
        <v>21</v>
      </c>
      <c r="K224" t="s">
        <v>896</v>
      </c>
      <c r="L224" t="s">
        <v>160</v>
      </c>
      <c r="M224" t="s">
        <v>863</v>
      </c>
      <c r="N224" s="10">
        <v>219.95</v>
      </c>
      <c r="O224">
        <v>1</v>
      </c>
      <c r="P224" s="10">
        <f t="shared" si="3"/>
        <v>219.95</v>
      </c>
    </row>
    <row r="225" spans="1:16" x14ac:dyDescent="0.25">
      <c r="A225" t="s">
        <v>96</v>
      </c>
      <c r="B225" t="s">
        <v>865</v>
      </c>
      <c r="C225" t="s">
        <v>92</v>
      </c>
      <c r="D225" t="s">
        <v>866</v>
      </c>
      <c r="E225" t="s">
        <v>215</v>
      </c>
      <c r="F225" t="s">
        <v>29</v>
      </c>
      <c r="G225" t="s">
        <v>30</v>
      </c>
      <c r="H225" t="s">
        <v>55</v>
      </c>
      <c r="I225" t="s">
        <v>41</v>
      </c>
      <c r="J225" t="s">
        <v>94</v>
      </c>
      <c r="K225" t="s">
        <v>896</v>
      </c>
      <c r="L225" t="s">
        <v>57</v>
      </c>
      <c r="M225" t="s">
        <v>95</v>
      </c>
      <c r="N225" s="10">
        <v>729</v>
      </c>
      <c r="O225">
        <v>1</v>
      </c>
      <c r="P225" s="10">
        <f t="shared" si="3"/>
        <v>729</v>
      </c>
    </row>
    <row r="226" spans="1:16" x14ac:dyDescent="0.25">
      <c r="A226" t="s">
        <v>356</v>
      </c>
      <c r="B226" t="s">
        <v>867</v>
      </c>
      <c r="C226" t="s">
        <v>723</v>
      </c>
      <c r="D226" t="s">
        <v>868</v>
      </c>
      <c r="E226" t="s">
        <v>28</v>
      </c>
      <c r="F226" t="s">
        <v>29</v>
      </c>
      <c r="G226" t="s">
        <v>30</v>
      </c>
      <c r="H226" t="s">
        <v>55</v>
      </c>
      <c r="I226" t="s">
        <v>41</v>
      </c>
      <c r="J226" t="s">
        <v>189</v>
      </c>
      <c r="K226" t="s">
        <v>896</v>
      </c>
      <c r="L226" t="s">
        <v>57</v>
      </c>
      <c r="M226" t="s">
        <v>725</v>
      </c>
      <c r="N226" s="10">
        <v>299.99</v>
      </c>
      <c r="O226">
        <v>1</v>
      </c>
      <c r="P226" s="10">
        <f t="shared" si="3"/>
        <v>299.99</v>
      </c>
    </row>
    <row r="227" spans="1:16" x14ac:dyDescent="0.25">
      <c r="A227" t="s">
        <v>84</v>
      </c>
      <c r="B227" t="s">
        <v>869</v>
      </c>
      <c r="C227" t="s">
        <v>870</v>
      </c>
      <c r="D227" t="s">
        <v>871</v>
      </c>
      <c r="E227" t="s">
        <v>188</v>
      </c>
      <c r="F227" t="s">
        <v>29</v>
      </c>
      <c r="G227" t="s">
        <v>30</v>
      </c>
      <c r="H227" t="s">
        <v>31</v>
      </c>
      <c r="I227" t="s">
        <v>41</v>
      </c>
      <c r="J227" t="s">
        <v>42</v>
      </c>
      <c r="K227" t="s">
        <v>896</v>
      </c>
      <c r="L227" t="s">
        <v>57</v>
      </c>
      <c r="M227" t="s">
        <v>872</v>
      </c>
      <c r="N227" s="10">
        <v>379.95</v>
      </c>
      <c r="O227">
        <v>1</v>
      </c>
      <c r="P227" s="10">
        <f t="shared" si="3"/>
        <v>379.95</v>
      </c>
    </row>
    <row r="228" spans="1:16" x14ac:dyDescent="0.25">
      <c r="A228" t="s">
        <v>173</v>
      </c>
      <c r="B228" t="s">
        <v>873</v>
      </c>
      <c r="C228" t="s">
        <v>874</v>
      </c>
      <c r="D228" t="s">
        <v>875</v>
      </c>
      <c r="E228" t="s">
        <v>504</v>
      </c>
      <c r="F228" t="s">
        <v>29</v>
      </c>
      <c r="G228" t="s">
        <v>75</v>
      </c>
      <c r="H228" t="s">
        <v>31</v>
      </c>
      <c r="I228" t="s">
        <v>41</v>
      </c>
      <c r="J228" t="s">
        <v>33</v>
      </c>
      <c r="K228" t="s">
        <v>896</v>
      </c>
      <c r="L228" t="s">
        <v>57</v>
      </c>
      <c r="M228" t="s">
        <v>876</v>
      </c>
      <c r="N228" s="10">
        <v>115</v>
      </c>
      <c r="O228">
        <v>1</v>
      </c>
      <c r="P228" s="10">
        <f t="shared" si="3"/>
        <v>115</v>
      </c>
    </row>
    <row r="229" spans="1:16" x14ac:dyDescent="0.25">
      <c r="A229" t="s">
        <v>308</v>
      </c>
      <c r="B229" t="s">
        <v>877</v>
      </c>
      <c r="C229" t="s">
        <v>878</v>
      </c>
      <c r="D229" t="s">
        <v>879</v>
      </c>
      <c r="E229" t="s">
        <v>81</v>
      </c>
      <c r="F229" t="s">
        <v>29</v>
      </c>
      <c r="G229" t="s">
        <v>30</v>
      </c>
      <c r="H229" t="s">
        <v>55</v>
      </c>
      <c r="I229" t="s">
        <v>41</v>
      </c>
      <c r="J229" t="s">
        <v>189</v>
      </c>
      <c r="K229" t="s">
        <v>896</v>
      </c>
      <c r="L229" t="s">
        <v>364</v>
      </c>
      <c r="M229" t="s">
        <v>307</v>
      </c>
      <c r="N229" s="10">
        <v>799.95</v>
      </c>
      <c r="O229">
        <v>1</v>
      </c>
      <c r="P229" s="10">
        <f t="shared" si="3"/>
        <v>799.95</v>
      </c>
    </row>
    <row r="230" spans="1:16" x14ac:dyDescent="0.25">
      <c r="A230" t="s">
        <v>545</v>
      </c>
      <c r="B230" t="s">
        <v>880</v>
      </c>
      <c r="C230" t="s">
        <v>542</v>
      </c>
      <c r="D230" t="s">
        <v>881</v>
      </c>
      <c r="E230" t="s">
        <v>504</v>
      </c>
      <c r="F230" t="s">
        <v>18</v>
      </c>
      <c r="G230" t="s">
        <v>19</v>
      </c>
      <c r="H230" t="s">
        <v>20</v>
      </c>
      <c r="I230" t="s">
        <v>21</v>
      </c>
      <c r="J230" t="s">
        <v>21</v>
      </c>
      <c r="K230" t="s">
        <v>896</v>
      </c>
      <c r="L230" t="s">
        <v>117</v>
      </c>
      <c r="M230" t="s">
        <v>544</v>
      </c>
      <c r="N230" s="10">
        <v>89.95</v>
      </c>
      <c r="O230">
        <v>1</v>
      </c>
      <c r="P230" s="10">
        <f t="shared" si="3"/>
        <v>89.95</v>
      </c>
    </row>
    <row r="231" spans="1:16" x14ac:dyDescent="0.25">
      <c r="A231" t="s">
        <v>24</v>
      </c>
      <c r="B231" t="s">
        <v>882</v>
      </c>
      <c r="C231" t="s">
        <v>15</v>
      </c>
      <c r="D231" t="s">
        <v>883</v>
      </c>
      <c r="E231" t="s">
        <v>69</v>
      </c>
      <c r="F231" t="s">
        <v>18</v>
      </c>
      <c r="G231" t="s">
        <v>19</v>
      </c>
      <c r="H231" t="s">
        <v>20</v>
      </c>
      <c r="I231" t="s">
        <v>21</v>
      </c>
      <c r="J231" t="s">
        <v>21</v>
      </c>
      <c r="K231" t="s">
        <v>896</v>
      </c>
      <c r="L231" t="s">
        <v>22</v>
      </c>
      <c r="M231" t="s">
        <v>23</v>
      </c>
      <c r="N231" s="10">
        <v>69.95</v>
      </c>
      <c r="O231">
        <v>2</v>
      </c>
      <c r="P231" s="10">
        <f t="shared" si="3"/>
        <v>139.9</v>
      </c>
    </row>
    <row r="232" spans="1:16" x14ac:dyDescent="0.25">
      <c r="A232" t="s">
        <v>391</v>
      </c>
      <c r="B232" t="s">
        <v>884</v>
      </c>
      <c r="C232" t="s">
        <v>885</v>
      </c>
      <c r="D232" t="s">
        <v>886</v>
      </c>
      <c r="E232" t="s">
        <v>202</v>
      </c>
      <c r="F232" t="s">
        <v>29</v>
      </c>
      <c r="G232" t="s">
        <v>75</v>
      </c>
      <c r="H232" t="s">
        <v>31</v>
      </c>
      <c r="I232" t="s">
        <v>41</v>
      </c>
      <c r="J232" t="s">
        <v>33</v>
      </c>
      <c r="K232" t="s">
        <v>896</v>
      </c>
      <c r="L232" t="s">
        <v>122</v>
      </c>
      <c r="M232" t="s">
        <v>887</v>
      </c>
      <c r="N232" s="10">
        <v>79.95</v>
      </c>
      <c r="O232">
        <v>1</v>
      </c>
      <c r="P232" s="10">
        <f t="shared" si="3"/>
        <v>79.95</v>
      </c>
    </row>
    <row r="233" spans="1:16" x14ac:dyDescent="0.25">
      <c r="A233" t="s">
        <v>228</v>
      </c>
      <c r="B233" t="s">
        <v>888</v>
      </c>
      <c r="C233" t="s">
        <v>889</v>
      </c>
      <c r="D233" t="s">
        <v>890</v>
      </c>
      <c r="E233" t="s">
        <v>28</v>
      </c>
      <c r="F233" t="s">
        <v>29</v>
      </c>
      <c r="G233" t="s">
        <v>30</v>
      </c>
      <c r="H233" t="s">
        <v>31</v>
      </c>
      <c r="I233" t="s">
        <v>32</v>
      </c>
      <c r="J233" t="s">
        <v>33</v>
      </c>
      <c r="K233" t="s">
        <v>896</v>
      </c>
      <c r="L233" t="s">
        <v>160</v>
      </c>
      <c r="M233" t="s">
        <v>891</v>
      </c>
      <c r="N233" s="10">
        <v>139.99</v>
      </c>
      <c r="O233">
        <v>1</v>
      </c>
      <c r="P233" s="10">
        <f t="shared" si="3"/>
        <v>139.99</v>
      </c>
    </row>
    <row r="234" spans="1:16" x14ac:dyDescent="0.25">
      <c r="A234" t="s">
        <v>173</v>
      </c>
      <c r="B234" t="s">
        <v>892</v>
      </c>
      <c r="C234" t="s">
        <v>708</v>
      </c>
      <c r="D234" t="s">
        <v>893</v>
      </c>
      <c r="E234" t="s">
        <v>88</v>
      </c>
      <c r="F234" t="s">
        <v>29</v>
      </c>
      <c r="G234" t="s">
        <v>30</v>
      </c>
      <c r="H234" t="s">
        <v>346</v>
      </c>
      <c r="I234" t="s">
        <v>41</v>
      </c>
      <c r="J234" t="s">
        <v>21</v>
      </c>
      <c r="K234" t="s">
        <v>896</v>
      </c>
      <c r="L234" t="s">
        <v>117</v>
      </c>
      <c r="M234" t="s">
        <v>710</v>
      </c>
      <c r="N234" s="10">
        <v>385</v>
      </c>
      <c r="O234">
        <v>1</v>
      </c>
      <c r="P234" s="10">
        <f t="shared" si="3"/>
        <v>385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5"/>
  <sheetViews>
    <sheetView workbookViewId="0">
      <selection activeCell="D1" sqref="D1:D1048576"/>
    </sheetView>
  </sheetViews>
  <sheetFormatPr defaultColWidth="9.140625" defaultRowHeight="15" x14ac:dyDescent="0.25"/>
  <cols>
    <col min="1" max="1" width="25" customWidth="1"/>
    <col min="2" max="3" width="30" style="13" customWidth="1"/>
  </cols>
  <sheetData>
    <row r="1" spans="1:3" ht="15" customHeight="1" x14ac:dyDescent="0.25">
      <c r="A1" s="1" t="s">
        <v>897</v>
      </c>
      <c r="B1" s="1" t="s">
        <v>1</v>
      </c>
      <c r="C1" s="1" t="s">
        <v>12</v>
      </c>
    </row>
    <row r="2" spans="1:3" ht="189.95" customHeight="1" x14ac:dyDescent="0.25">
      <c r="B2" s="13" t="s">
        <v>271</v>
      </c>
      <c r="C2" s="13" t="s">
        <v>274</v>
      </c>
    </row>
    <row r="3" spans="1:3" ht="189.95" customHeight="1" x14ac:dyDescent="0.25">
      <c r="B3" s="13" t="s">
        <v>186</v>
      </c>
      <c r="C3" s="13" t="s">
        <v>191</v>
      </c>
    </row>
    <row r="4" spans="1:3" ht="189.95" customHeight="1" x14ac:dyDescent="0.25">
      <c r="B4" s="13" t="s">
        <v>353</v>
      </c>
      <c r="C4" s="13" t="s">
        <v>356</v>
      </c>
    </row>
    <row r="5" spans="1:3" ht="189.95" customHeight="1" x14ac:dyDescent="0.25">
      <c r="B5" s="13" t="s">
        <v>304</v>
      </c>
      <c r="C5" s="13" t="s">
        <v>308</v>
      </c>
    </row>
    <row r="6" spans="1:3" ht="189.95" customHeight="1" x14ac:dyDescent="0.25">
      <c r="B6" s="13" t="s">
        <v>407</v>
      </c>
      <c r="C6" s="13" t="s">
        <v>410</v>
      </c>
    </row>
    <row r="7" spans="1:3" ht="189.95" customHeight="1" x14ac:dyDescent="0.25">
      <c r="B7" s="13" t="s">
        <v>319</v>
      </c>
      <c r="C7" s="13" t="s">
        <v>274</v>
      </c>
    </row>
    <row r="8" spans="1:3" ht="189.95" customHeight="1" x14ac:dyDescent="0.25">
      <c r="B8" s="13" t="s">
        <v>708</v>
      </c>
      <c r="C8" s="13" t="s">
        <v>173</v>
      </c>
    </row>
    <row r="9" spans="1:3" ht="189.95" customHeight="1" x14ac:dyDescent="0.25">
      <c r="B9" s="13" t="s">
        <v>769</v>
      </c>
      <c r="C9" s="13" t="s">
        <v>379</v>
      </c>
    </row>
    <row r="10" spans="1:3" ht="189.95" customHeight="1" x14ac:dyDescent="0.25">
      <c r="B10" s="13" t="s">
        <v>667</v>
      </c>
      <c r="C10" s="13" t="s">
        <v>36</v>
      </c>
    </row>
    <row r="11" spans="1:3" ht="189.95" customHeight="1" x14ac:dyDescent="0.25">
      <c r="B11" s="13" t="s">
        <v>885</v>
      </c>
      <c r="C11" s="13" t="s">
        <v>391</v>
      </c>
    </row>
    <row r="12" spans="1:3" ht="189.95" customHeight="1" x14ac:dyDescent="0.25">
      <c r="B12" s="13" t="s">
        <v>310</v>
      </c>
      <c r="C12" s="13" t="s">
        <v>178</v>
      </c>
    </row>
    <row r="13" spans="1:3" ht="189.95" customHeight="1" x14ac:dyDescent="0.25">
      <c r="B13" s="13" t="s">
        <v>412</v>
      </c>
      <c r="C13" s="13" t="s">
        <v>336</v>
      </c>
    </row>
    <row r="14" spans="1:3" ht="189.95" customHeight="1" x14ac:dyDescent="0.25">
      <c r="B14" s="13" t="s">
        <v>464</v>
      </c>
      <c r="C14" s="13" t="s">
        <v>468</v>
      </c>
    </row>
    <row r="15" spans="1:3" ht="189.95" customHeight="1" x14ac:dyDescent="0.25">
      <c r="B15" s="13" t="s">
        <v>249</v>
      </c>
      <c r="C15" s="13" t="s">
        <v>254</v>
      </c>
    </row>
    <row r="16" spans="1:3" ht="189.95" customHeight="1" x14ac:dyDescent="0.25">
      <c r="B16" s="13" t="s">
        <v>141</v>
      </c>
      <c r="C16" s="13" t="s">
        <v>112</v>
      </c>
    </row>
    <row r="17" spans="2:3" ht="189.95" customHeight="1" x14ac:dyDescent="0.25">
      <c r="B17" s="13" t="s">
        <v>784</v>
      </c>
      <c r="C17" s="13" t="s">
        <v>112</v>
      </c>
    </row>
    <row r="18" spans="2:3" ht="189.95" customHeight="1" x14ac:dyDescent="0.25">
      <c r="B18" s="13" t="s">
        <v>549</v>
      </c>
      <c r="C18" s="13" t="s">
        <v>371</v>
      </c>
    </row>
    <row r="19" spans="2:3" ht="189.95" customHeight="1" x14ac:dyDescent="0.25">
      <c r="B19" s="13" t="s">
        <v>497</v>
      </c>
      <c r="C19" s="13" t="s">
        <v>336</v>
      </c>
    </row>
    <row r="20" spans="2:3" ht="189.95" customHeight="1" x14ac:dyDescent="0.25">
      <c r="B20" s="13" t="s">
        <v>276</v>
      </c>
      <c r="C20" s="13" t="s">
        <v>124</v>
      </c>
    </row>
    <row r="21" spans="2:3" ht="189.95" customHeight="1" x14ac:dyDescent="0.25">
      <c r="B21" s="13" t="s">
        <v>658</v>
      </c>
      <c r="C21" s="13" t="s">
        <v>593</v>
      </c>
    </row>
    <row r="22" spans="2:3" ht="189.95" customHeight="1" x14ac:dyDescent="0.25">
      <c r="B22" s="13" t="s">
        <v>15</v>
      </c>
      <c r="C22" s="13" t="s">
        <v>24</v>
      </c>
    </row>
    <row r="23" spans="2:3" ht="189.95" customHeight="1" x14ac:dyDescent="0.25">
      <c r="B23" s="13" t="s">
        <v>149</v>
      </c>
      <c r="C23" s="13" t="s">
        <v>45</v>
      </c>
    </row>
    <row r="24" spans="2:3" ht="189.95" customHeight="1" x14ac:dyDescent="0.25">
      <c r="B24" s="13" t="s">
        <v>742</v>
      </c>
      <c r="C24" s="13" t="s">
        <v>356</v>
      </c>
    </row>
    <row r="25" spans="2:3" ht="189.95" customHeight="1" x14ac:dyDescent="0.25">
      <c r="B25" s="13" t="s">
        <v>519</v>
      </c>
      <c r="C25" s="13" t="s">
        <v>356</v>
      </c>
    </row>
    <row r="26" spans="2:3" ht="189.95" customHeight="1" x14ac:dyDescent="0.25">
      <c r="B26" s="13" t="s">
        <v>256</v>
      </c>
      <c r="C26" s="13" t="s">
        <v>184</v>
      </c>
    </row>
    <row r="27" spans="2:3" ht="189.95" customHeight="1" x14ac:dyDescent="0.25">
      <c r="B27" s="13" t="s">
        <v>327</v>
      </c>
      <c r="C27" s="13" t="s">
        <v>331</v>
      </c>
    </row>
    <row r="28" spans="2:3" ht="189.95" customHeight="1" x14ac:dyDescent="0.25">
      <c r="B28" s="13" t="s">
        <v>260</v>
      </c>
      <c r="C28" s="13" t="s">
        <v>24</v>
      </c>
    </row>
    <row r="29" spans="2:3" ht="189.95" customHeight="1" x14ac:dyDescent="0.25">
      <c r="B29" s="13" t="s">
        <v>358</v>
      </c>
      <c r="C29" s="13" t="s">
        <v>65</v>
      </c>
    </row>
    <row r="30" spans="2:3" ht="189.95" customHeight="1" x14ac:dyDescent="0.25">
      <c r="B30" s="13" t="s">
        <v>395</v>
      </c>
      <c r="C30" s="13" t="s">
        <v>228</v>
      </c>
    </row>
    <row r="31" spans="2:3" ht="189.95" customHeight="1" x14ac:dyDescent="0.25">
      <c r="B31" s="13" t="s">
        <v>223</v>
      </c>
      <c r="C31" s="13" t="s">
        <v>228</v>
      </c>
    </row>
    <row r="32" spans="2:3" ht="189.95" customHeight="1" x14ac:dyDescent="0.25">
      <c r="B32" s="13" t="s">
        <v>581</v>
      </c>
      <c r="C32" s="13" t="s">
        <v>36</v>
      </c>
    </row>
    <row r="33" spans="2:3" ht="189.95" customHeight="1" x14ac:dyDescent="0.25">
      <c r="B33" s="13" t="s">
        <v>460</v>
      </c>
      <c r="C33" s="13" t="s">
        <v>124</v>
      </c>
    </row>
    <row r="34" spans="2:3" ht="189.95" customHeight="1" x14ac:dyDescent="0.25">
      <c r="B34" s="13" t="s">
        <v>889</v>
      </c>
      <c r="C34" s="13" t="s">
        <v>228</v>
      </c>
    </row>
    <row r="35" spans="2:3" ht="189.95" customHeight="1" x14ac:dyDescent="0.25">
      <c r="B35" s="13" t="s">
        <v>789</v>
      </c>
      <c r="C35" s="13" t="s">
        <v>792</v>
      </c>
    </row>
    <row r="36" spans="2:3" ht="189.95" customHeight="1" x14ac:dyDescent="0.25">
      <c r="B36" s="13" t="s">
        <v>200</v>
      </c>
      <c r="C36" s="13" t="s">
        <v>204</v>
      </c>
    </row>
    <row r="37" spans="2:3" ht="189.95" customHeight="1" x14ac:dyDescent="0.25">
      <c r="B37" s="13" t="s">
        <v>333</v>
      </c>
      <c r="C37" s="13" t="s">
        <v>336</v>
      </c>
    </row>
    <row r="38" spans="2:3" ht="189.95" customHeight="1" x14ac:dyDescent="0.25">
      <c r="B38" s="13" t="s">
        <v>649</v>
      </c>
      <c r="C38" s="13" t="s">
        <v>267</v>
      </c>
    </row>
    <row r="39" spans="2:3" ht="189.95" customHeight="1" x14ac:dyDescent="0.25">
      <c r="B39" s="13" t="s">
        <v>264</v>
      </c>
      <c r="C39" s="13" t="s">
        <v>267</v>
      </c>
    </row>
    <row r="40" spans="2:3" ht="189.95" customHeight="1" x14ac:dyDescent="0.25">
      <c r="B40" s="13" t="s">
        <v>723</v>
      </c>
      <c r="C40" s="13" t="s">
        <v>356</v>
      </c>
    </row>
    <row r="41" spans="2:3" ht="189.95" customHeight="1" x14ac:dyDescent="0.25">
      <c r="B41" s="13" t="s">
        <v>597</v>
      </c>
      <c r="C41" s="13" t="s">
        <v>600</v>
      </c>
    </row>
    <row r="42" spans="2:3" ht="189.95" customHeight="1" x14ac:dyDescent="0.25">
      <c r="B42" s="13" t="s">
        <v>796</v>
      </c>
      <c r="C42" s="13" t="s">
        <v>468</v>
      </c>
    </row>
    <row r="43" spans="2:3" ht="189.95" customHeight="1" x14ac:dyDescent="0.25">
      <c r="B43" s="13" t="s">
        <v>470</v>
      </c>
      <c r="C43" s="13" t="s">
        <v>468</v>
      </c>
    </row>
    <row r="44" spans="2:3" ht="189.95" customHeight="1" x14ac:dyDescent="0.25">
      <c r="B44" s="13" t="s">
        <v>811</v>
      </c>
      <c r="C44" s="13" t="s">
        <v>36</v>
      </c>
    </row>
    <row r="45" spans="2:3" ht="189.95" customHeight="1" x14ac:dyDescent="0.25">
      <c r="B45" s="13" t="s">
        <v>717</v>
      </c>
      <c r="C45" s="13" t="s">
        <v>379</v>
      </c>
    </row>
    <row r="46" spans="2:3" ht="189.95" customHeight="1" x14ac:dyDescent="0.25">
      <c r="B46" s="13" t="s">
        <v>26</v>
      </c>
      <c r="C46" s="13" t="s">
        <v>36</v>
      </c>
    </row>
    <row r="47" spans="2:3" ht="189.95" customHeight="1" x14ac:dyDescent="0.25">
      <c r="B47" s="13" t="s">
        <v>292</v>
      </c>
      <c r="C47" s="13" t="s">
        <v>296</v>
      </c>
    </row>
    <row r="48" spans="2:3" ht="189.95" customHeight="1" x14ac:dyDescent="0.25">
      <c r="B48" s="13" t="s">
        <v>773</v>
      </c>
      <c r="C48" s="13" t="s">
        <v>178</v>
      </c>
    </row>
    <row r="49" spans="2:3" ht="189.95" customHeight="1" x14ac:dyDescent="0.25">
      <c r="B49" s="13" t="s">
        <v>86</v>
      </c>
      <c r="C49" s="13" t="s">
        <v>90</v>
      </c>
    </row>
    <row r="50" spans="2:3" ht="189.95" customHeight="1" x14ac:dyDescent="0.25">
      <c r="B50" s="13" t="s">
        <v>403</v>
      </c>
      <c r="C50" s="13" t="s">
        <v>204</v>
      </c>
    </row>
    <row r="51" spans="2:3" ht="189.95" customHeight="1" x14ac:dyDescent="0.25">
      <c r="B51" s="13" t="s">
        <v>445</v>
      </c>
      <c r="C51" s="13" t="s">
        <v>448</v>
      </c>
    </row>
    <row r="52" spans="2:3" ht="189.95" customHeight="1" x14ac:dyDescent="0.25">
      <c r="B52" s="13" t="s">
        <v>808</v>
      </c>
      <c r="C52" s="13" t="s">
        <v>391</v>
      </c>
    </row>
    <row r="53" spans="2:3" ht="189.95" customHeight="1" x14ac:dyDescent="0.25">
      <c r="B53" s="13" t="s">
        <v>777</v>
      </c>
      <c r="C53" s="13" t="s">
        <v>308</v>
      </c>
    </row>
    <row r="54" spans="2:3" ht="189.95" customHeight="1" x14ac:dyDescent="0.25">
      <c r="B54" s="13" t="s">
        <v>153</v>
      </c>
      <c r="C54" s="13" t="s">
        <v>45</v>
      </c>
    </row>
    <row r="55" spans="2:3" ht="189.95" customHeight="1" x14ac:dyDescent="0.25">
      <c r="B55" s="13" t="s">
        <v>213</v>
      </c>
      <c r="C55" s="13" t="s">
        <v>124</v>
      </c>
    </row>
    <row r="56" spans="2:3" ht="189.95" customHeight="1" x14ac:dyDescent="0.25">
      <c r="B56" s="13" t="s">
        <v>135</v>
      </c>
      <c r="C56" s="13" t="s">
        <v>124</v>
      </c>
    </row>
    <row r="57" spans="2:3" ht="189.95" customHeight="1" x14ac:dyDescent="0.25">
      <c r="B57" s="13" t="s">
        <v>288</v>
      </c>
      <c r="C57" s="13" t="s">
        <v>267</v>
      </c>
    </row>
    <row r="58" spans="2:3" ht="189.95" customHeight="1" x14ac:dyDescent="0.25">
      <c r="B58" s="13" t="s">
        <v>424</v>
      </c>
      <c r="C58" s="13" t="s">
        <v>349</v>
      </c>
    </row>
    <row r="59" spans="2:3" ht="189.95" customHeight="1" x14ac:dyDescent="0.25">
      <c r="B59" s="13" t="s">
        <v>641</v>
      </c>
      <c r="C59" s="13" t="s">
        <v>356</v>
      </c>
    </row>
    <row r="60" spans="2:3" ht="189.95" customHeight="1" x14ac:dyDescent="0.25">
      <c r="B60" s="13" t="s">
        <v>621</v>
      </c>
      <c r="C60" s="13" t="s">
        <v>356</v>
      </c>
    </row>
    <row r="61" spans="2:3" ht="189.95" customHeight="1" x14ac:dyDescent="0.25">
      <c r="B61" s="13" t="s">
        <v>439</v>
      </c>
      <c r="C61" s="13" t="s">
        <v>191</v>
      </c>
    </row>
    <row r="62" spans="2:3" ht="189.95" customHeight="1" x14ac:dyDescent="0.25">
      <c r="B62" s="13" t="s">
        <v>516</v>
      </c>
      <c r="C62" s="13" t="s">
        <v>267</v>
      </c>
    </row>
    <row r="63" spans="2:3" ht="189.95" customHeight="1" x14ac:dyDescent="0.25">
      <c r="B63" s="13" t="s">
        <v>562</v>
      </c>
      <c r="C63" s="13" t="s">
        <v>296</v>
      </c>
    </row>
    <row r="64" spans="2:3" ht="189.95" customHeight="1" x14ac:dyDescent="0.25">
      <c r="B64" s="13" t="s">
        <v>757</v>
      </c>
      <c r="C64" s="13" t="s">
        <v>178</v>
      </c>
    </row>
    <row r="65" spans="2:3" ht="189.95" customHeight="1" x14ac:dyDescent="0.25">
      <c r="B65" s="13" t="s">
        <v>662</v>
      </c>
      <c r="C65" s="13" t="s">
        <v>665</v>
      </c>
    </row>
    <row r="66" spans="2:3" ht="189.95" customHeight="1" x14ac:dyDescent="0.25">
      <c r="B66" s="13" t="s">
        <v>450</v>
      </c>
      <c r="C66" s="13" t="s">
        <v>308</v>
      </c>
    </row>
    <row r="67" spans="2:3" ht="189.95" customHeight="1" x14ac:dyDescent="0.25">
      <c r="B67" s="13" t="s">
        <v>130</v>
      </c>
      <c r="C67" s="13" t="s">
        <v>112</v>
      </c>
    </row>
    <row r="68" spans="2:3" ht="189.95" customHeight="1" x14ac:dyDescent="0.25">
      <c r="B68" s="13" t="s">
        <v>338</v>
      </c>
      <c r="C68" s="13" t="s">
        <v>178</v>
      </c>
    </row>
    <row r="69" spans="2:3" ht="189.95" customHeight="1" x14ac:dyDescent="0.25">
      <c r="B69" s="13" t="s">
        <v>47</v>
      </c>
      <c r="C69" s="13" t="s">
        <v>45</v>
      </c>
    </row>
    <row r="70" spans="2:3" ht="189.95" customHeight="1" x14ac:dyDescent="0.25">
      <c r="B70" s="13" t="s">
        <v>428</v>
      </c>
      <c r="C70" s="13" t="s">
        <v>228</v>
      </c>
    </row>
    <row r="71" spans="2:3" ht="189.95" customHeight="1" x14ac:dyDescent="0.25">
      <c r="B71" s="13" t="s">
        <v>206</v>
      </c>
      <c r="C71" s="13" t="s">
        <v>211</v>
      </c>
    </row>
    <row r="72" spans="2:3" ht="189.95" customHeight="1" x14ac:dyDescent="0.25">
      <c r="B72" s="13" t="s">
        <v>323</v>
      </c>
      <c r="C72" s="13" t="s">
        <v>24</v>
      </c>
    </row>
    <row r="73" spans="2:3" ht="189.95" customHeight="1" x14ac:dyDescent="0.25">
      <c r="B73" s="13" t="s">
        <v>805</v>
      </c>
      <c r="C73" s="13" t="s">
        <v>36</v>
      </c>
    </row>
    <row r="74" spans="2:3" ht="189.95" customHeight="1" x14ac:dyDescent="0.25">
      <c r="B74" s="13" t="s">
        <v>527</v>
      </c>
      <c r="C74" s="13" t="s">
        <v>356</v>
      </c>
    </row>
    <row r="75" spans="2:3" ht="189.95" customHeight="1" x14ac:dyDescent="0.25">
      <c r="B75" s="13" t="s">
        <v>874</v>
      </c>
      <c r="C75" s="13" t="s">
        <v>173</v>
      </c>
    </row>
    <row r="76" spans="2:3" ht="189.95" customHeight="1" x14ac:dyDescent="0.25">
      <c r="B76" s="13" t="s">
        <v>566</v>
      </c>
      <c r="C76" s="13" t="s">
        <v>243</v>
      </c>
    </row>
    <row r="77" spans="2:3" ht="189.95" customHeight="1" x14ac:dyDescent="0.25">
      <c r="B77" s="13" t="s">
        <v>38</v>
      </c>
      <c r="C77" s="13" t="s">
        <v>45</v>
      </c>
    </row>
    <row r="78" spans="2:3" ht="189.95" customHeight="1" x14ac:dyDescent="0.25">
      <c r="B78" s="13" t="s">
        <v>542</v>
      </c>
      <c r="C78" s="13" t="s">
        <v>545</v>
      </c>
    </row>
    <row r="79" spans="2:3" ht="189.95" customHeight="1" x14ac:dyDescent="0.25">
      <c r="B79" s="13" t="s">
        <v>120</v>
      </c>
      <c r="C79" s="13" t="s">
        <v>124</v>
      </c>
    </row>
    <row r="80" spans="2:3" ht="189.95" customHeight="1" x14ac:dyDescent="0.25">
      <c r="B80" s="13" t="s">
        <v>434</v>
      </c>
      <c r="C80" s="13" t="s">
        <v>36</v>
      </c>
    </row>
    <row r="81" spans="2:3" ht="189.95" customHeight="1" x14ac:dyDescent="0.25">
      <c r="B81" s="13" t="s">
        <v>870</v>
      </c>
      <c r="C81" s="13" t="s">
        <v>84</v>
      </c>
    </row>
    <row r="82" spans="2:3" ht="189.95" customHeight="1" x14ac:dyDescent="0.25">
      <c r="B82" s="13" t="s">
        <v>245</v>
      </c>
      <c r="C82" s="13" t="s">
        <v>178</v>
      </c>
    </row>
    <row r="83" spans="2:3" ht="189.95" customHeight="1" x14ac:dyDescent="0.25">
      <c r="B83" s="13" t="s">
        <v>712</v>
      </c>
      <c r="C83" s="13" t="s">
        <v>715</v>
      </c>
    </row>
    <row r="84" spans="2:3" ht="189.95" customHeight="1" x14ac:dyDescent="0.25">
      <c r="B84" s="13" t="s">
        <v>833</v>
      </c>
      <c r="C84" s="13" t="s">
        <v>600</v>
      </c>
    </row>
    <row r="85" spans="2:3" ht="189.95" customHeight="1" x14ac:dyDescent="0.25">
      <c r="B85" s="13" t="s">
        <v>693</v>
      </c>
      <c r="C85" s="13" t="s">
        <v>228</v>
      </c>
    </row>
    <row r="86" spans="2:3" ht="189.95" customHeight="1" x14ac:dyDescent="0.25">
      <c r="B86" s="13" t="s">
        <v>746</v>
      </c>
      <c r="C86" s="13" t="s">
        <v>124</v>
      </c>
    </row>
    <row r="87" spans="2:3" ht="189.95" customHeight="1" x14ac:dyDescent="0.25">
      <c r="B87" s="13" t="s">
        <v>687</v>
      </c>
      <c r="C87" s="13" t="s">
        <v>274</v>
      </c>
    </row>
    <row r="88" spans="2:3" ht="189.95" customHeight="1" x14ac:dyDescent="0.25">
      <c r="B88" s="13" t="s">
        <v>106</v>
      </c>
      <c r="C88" s="13" t="s">
        <v>112</v>
      </c>
    </row>
    <row r="89" spans="2:3" ht="189.95" customHeight="1" x14ac:dyDescent="0.25">
      <c r="B89" s="13" t="s">
        <v>387</v>
      </c>
      <c r="C89" s="13" t="s">
        <v>391</v>
      </c>
    </row>
    <row r="90" spans="2:3" ht="189.95" customHeight="1" x14ac:dyDescent="0.25">
      <c r="B90" s="13" t="s">
        <v>416</v>
      </c>
      <c r="C90" s="13" t="s">
        <v>65</v>
      </c>
    </row>
    <row r="91" spans="2:3" ht="189.95" customHeight="1" x14ac:dyDescent="0.25">
      <c r="B91" s="13" t="s">
        <v>675</v>
      </c>
      <c r="C91" s="13" t="s">
        <v>228</v>
      </c>
    </row>
    <row r="92" spans="2:3" ht="189.95" customHeight="1" x14ac:dyDescent="0.25">
      <c r="B92" s="13" t="s">
        <v>679</v>
      </c>
      <c r="C92" s="13" t="s">
        <v>178</v>
      </c>
    </row>
    <row r="93" spans="2:3" ht="189.95" customHeight="1" x14ac:dyDescent="0.25">
      <c r="B93" s="13" t="s">
        <v>456</v>
      </c>
      <c r="C93" s="13" t="s">
        <v>124</v>
      </c>
    </row>
    <row r="94" spans="2:3" ht="189.95" customHeight="1" x14ac:dyDescent="0.25">
      <c r="B94" s="13" t="s">
        <v>533</v>
      </c>
      <c r="C94" s="13" t="s">
        <v>336</v>
      </c>
    </row>
    <row r="95" spans="2:3" ht="189.95" customHeight="1" x14ac:dyDescent="0.25">
      <c r="B95" s="13" t="s">
        <v>554</v>
      </c>
      <c r="C95" s="13" t="s">
        <v>228</v>
      </c>
    </row>
    <row r="96" spans="2:3" ht="189.95" customHeight="1" x14ac:dyDescent="0.25">
      <c r="B96" s="13" t="s">
        <v>752</v>
      </c>
      <c r="C96" s="13" t="s">
        <v>755</v>
      </c>
    </row>
    <row r="97" spans="2:3" ht="189.95" customHeight="1" x14ac:dyDescent="0.25">
      <c r="B97" s="13" t="s">
        <v>590</v>
      </c>
      <c r="C97" s="13" t="s">
        <v>593</v>
      </c>
    </row>
    <row r="98" spans="2:3" ht="189.95" customHeight="1" x14ac:dyDescent="0.25">
      <c r="B98" s="13" t="s">
        <v>635</v>
      </c>
      <c r="C98" s="13" t="s">
        <v>274</v>
      </c>
    </row>
    <row r="99" spans="2:3" ht="189.95" customHeight="1" x14ac:dyDescent="0.25">
      <c r="B99" s="13" t="s">
        <v>703</v>
      </c>
      <c r="C99" s="13" t="s">
        <v>178</v>
      </c>
    </row>
    <row r="100" spans="2:3" ht="189.95" customHeight="1" x14ac:dyDescent="0.25">
      <c r="B100" s="13" t="s">
        <v>92</v>
      </c>
      <c r="C100" s="13" t="s">
        <v>96</v>
      </c>
    </row>
    <row r="101" spans="2:3" ht="189.95" customHeight="1" x14ac:dyDescent="0.25">
      <c r="B101" s="13" t="s">
        <v>375</v>
      </c>
      <c r="C101" s="13" t="s">
        <v>379</v>
      </c>
    </row>
    <row r="102" spans="2:3" ht="189.95" customHeight="1" x14ac:dyDescent="0.25">
      <c r="B102" s="13" t="s">
        <v>313</v>
      </c>
      <c r="C102" s="13" t="s">
        <v>317</v>
      </c>
    </row>
    <row r="103" spans="2:3" ht="189.95" customHeight="1" x14ac:dyDescent="0.25">
      <c r="B103" s="13" t="s">
        <v>478</v>
      </c>
      <c r="C103" s="13" t="s">
        <v>36</v>
      </c>
    </row>
    <row r="104" spans="2:3" ht="189.95" customHeight="1" x14ac:dyDescent="0.25">
      <c r="B104" s="13" t="s">
        <v>815</v>
      </c>
      <c r="C104" s="13" t="s">
        <v>36</v>
      </c>
    </row>
    <row r="105" spans="2:3" ht="189.95" customHeight="1" x14ac:dyDescent="0.25">
      <c r="B105" s="13" t="s">
        <v>156</v>
      </c>
      <c r="C105" s="13" t="s">
        <v>162</v>
      </c>
    </row>
    <row r="106" spans="2:3" ht="189.95" customHeight="1" x14ac:dyDescent="0.25">
      <c r="B106" s="13" t="s">
        <v>175</v>
      </c>
      <c r="C106" s="13" t="s">
        <v>178</v>
      </c>
    </row>
    <row r="107" spans="2:3" ht="189.95" customHeight="1" x14ac:dyDescent="0.25">
      <c r="B107" s="13" t="s">
        <v>576</v>
      </c>
      <c r="C107" s="13" t="s">
        <v>579</v>
      </c>
    </row>
    <row r="108" spans="2:3" ht="189.95" customHeight="1" x14ac:dyDescent="0.25">
      <c r="B108" s="13" t="s">
        <v>536</v>
      </c>
      <c r="C108" s="13" t="s">
        <v>391</v>
      </c>
    </row>
    <row r="109" spans="2:3" ht="189.95" customHeight="1" x14ac:dyDescent="0.25">
      <c r="B109" s="13" t="s">
        <v>79</v>
      </c>
      <c r="C109" s="13" t="s">
        <v>84</v>
      </c>
    </row>
    <row r="110" spans="2:3" ht="189.95" customHeight="1" x14ac:dyDescent="0.25">
      <c r="B110" s="13" t="s">
        <v>362</v>
      </c>
      <c r="C110" s="13" t="s">
        <v>228</v>
      </c>
    </row>
    <row r="111" spans="2:3" ht="189.95" customHeight="1" x14ac:dyDescent="0.25">
      <c r="B111" s="13" t="s">
        <v>492</v>
      </c>
      <c r="C111" s="13" t="s">
        <v>468</v>
      </c>
    </row>
    <row r="112" spans="2:3" ht="189.95" customHeight="1" x14ac:dyDescent="0.25">
      <c r="B112" s="13" t="s">
        <v>617</v>
      </c>
      <c r="C112" s="13" t="s">
        <v>65</v>
      </c>
    </row>
    <row r="113" spans="2:3" ht="189.95" customHeight="1" x14ac:dyDescent="0.25">
      <c r="B113" s="13" t="s">
        <v>343</v>
      </c>
      <c r="C113" s="13" t="s">
        <v>349</v>
      </c>
    </row>
    <row r="114" spans="2:3" ht="189.95" customHeight="1" x14ac:dyDescent="0.25">
      <c r="B114" s="13" t="s">
        <v>800</v>
      </c>
      <c r="C114" s="13" t="s">
        <v>308</v>
      </c>
    </row>
    <row r="115" spans="2:3" ht="189.95" customHeight="1" x14ac:dyDescent="0.25">
      <c r="B115" s="13" t="s">
        <v>169</v>
      </c>
      <c r="C115" s="13" t="s">
        <v>173</v>
      </c>
    </row>
    <row r="116" spans="2:3" ht="189.95" customHeight="1" x14ac:dyDescent="0.25">
      <c r="B116" s="13" t="s">
        <v>652</v>
      </c>
      <c r="C116" s="13" t="s">
        <v>267</v>
      </c>
    </row>
    <row r="117" spans="2:3" ht="189.95" customHeight="1" x14ac:dyDescent="0.25">
      <c r="B117" s="13" t="s">
        <v>849</v>
      </c>
      <c r="C117" s="13" t="s">
        <v>308</v>
      </c>
    </row>
    <row r="118" spans="2:3" ht="189.95" customHeight="1" x14ac:dyDescent="0.25">
      <c r="B118" s="13" t="s">
        <v>861</v>
      </c>
      <c r="C118" s="13" t="s">
        <v>864</v>
      </c>
    </row>
    <row r="119" spans="2:3" ht="189.95" customHeight="1" x14ac:dyDescent="0.25">
      <c r="B119" s="13" t="s">
        <v>98</v>
      </c>
      <c r="C119" s="13" t="s">
        <v>101</v>
      </c>
    </row>
    <row r="120" spans="2:3" ht="189.95" customHeight="1" x14ac:dyDescent="0.25">
      <c r="B120" s="13" t="s">
        <v>67</v>
      </c>
      <c r="C120" s="13" t="s">
        <v>24</v>
      </c>
    </row>
    <row r="121" spans="2:3" ht="189.95" customHeight="1" x14ac:dyDescent="0.25">
      <c r="B121" s="13" t="s">
        <v>842</v>
      </c>
      <c r="C121" s="13" t="s">
        <v>124</v>
      </c>
    </row>
    <row r="122" spans="2:3" ht="189.95" customHeight="1" x14ac:dyDescent="0.25">
      <c r="B122" s="13" t="s">
        <v>126</v>
      </c>
      <c r="C122" s="13" t="s">
        <v>124</v>
      </c>
    </row>
    <row r="123" spans="2:3" ht="189.95" customHeight="1" x14ac:dyDescent="0.25">
      <c r="B123" s="13" t="s">
        <v>61</v>
      </c>
      <c r="C123" s="13" t="s">
        <v>65</v>
      </c>
    </row>
    <row r="124" spans="2:3" ht="189.95" customHeight="1" x14ac:dyDescent="0.25">
      <c r="B124" s="13" t="s">
        <v>239</v>
      </c>
      <c r="C124" s="13" t="s">
        <v>243</v>
      </c>
    </row>
    <row r="125" spans="2:3" ht="189.95" customHeight="1" x14ac:dyDescent="0.25">
      <c r="B125" s="13" t="s">
        <v>52</v>
      </c>
      <c r="C125" s="13" t="s">
        <v>59</v>
      </c>
    </row>
    <row r="126" spans="2:3" ht="189.95" customHeight="1" x14ac:dyDescent="0.25">
      <c r="B126" s="13" t="s">
        <v>114</v>
      </c>
      <c r="C126" s="13" t="s">
        <v>112</v>
      </c>
    </row>
    <row r="127" spans="2:3" ht="189.95" customHeight="1" x14ac:dyDescent="0.25">
      <c r="B127" s="13" t="s">
        <v>230</v>
      </c>
      <c r="C127" s="13" t="s">
        <v>204</v>
      </c>
    </row>
    <row r="128" spans="2:3" ht="189.95" customHeight="1" x14ac:dyDescent="0.25">
      <c r="B128" s="13" t="s">
        <v>839</v>
      </c>
      <c r="C128" s="13" t="s">
        <v>296</v>
      </c>
    </row>
    <row r="129" spans="2:3" ht="189.95" customHeight="1" x14ac:dyDescent="0.25">
      <c r="B129" s="13" t="s">
        <v>195</v>
      </c>
      <c r="C129" s="13" t="s">
        <v>178</v>
      </c>
    </row>
    <row r="130" spans="2:3" ht="189.95" customHeight="1" x14ac:dyDescent="0.25">
      <c r="B130" s="13" t="s">
        <v>72</v>
      </c>
      <c r="C130" s="13" t="s">
        <v>77</v>
      </c>
    </row>
    <row r="131" spans="2:3" ht="189.95" customHeight="1" x14ac:dyDescent="0.25">
      <c r="B131" s="13" t="s">
        <v>606</v>
      </c>
      <c r="C131" s="13" t="s">
        <v>336</v>
      </c>
    </row>
    <row r="132" spans="2:3" ht="189.95" customHeight="1" x14ac:dyDescent="0.25">
      <c r="B132" s="13" t="s">
        <v>218</v>
      </c>
      <c r="C132" s="13" t="s">
        <v>90</v>
      </c>
    </row>
    <row r="133" spans="2:3" ht="189.95" customHeight="1" x14ac:dyDescent="0.25">
      <c r="B133" s="13" t="s">
        <v>587</v>
      </c>
      <c r="C133" s="13" t="s">
        <v>349</v>
      </c>
    </row>
    <row r="134" spans="2:3" ht="189.95" customHeight="1" x14ac:dyDescent="0.25">
      <c r="B134" s="13" t="s">
        <v>737</v>
      </c>
      <c r="C134" s="13" t="s">
        <v>96</v>
      </c>
    </row>
    <row r="135" spans="2:3" ht="189.95" customHeight="1" x14ac:dyDescent="0.25">
      <c r="B135" s="13" t="s">
        <v>731</v>
      </c>
      <c r="C135" s="13" t="s">
        <v>45</v>
      </c>
    </row>
    <row r="136" spans="2:3" ht="189.95" customHeight="1" x14ac:dyDescent="0.25">
      <c r="B136" s="13" t="s">
        <v>166</v>
      </c>
      <c r="C136" s="13" t="s">
        <v>90</v>
      </c>
    </row>
    <row r="137" spans="2:3" ht="189.95" customHeight="1" x14ac:dyDescent="0.25">
      <c r="B137" s="13" t="s">
        <v>821</v>
      </c>
      <c r="C137" s="13" t="s">
        <v>184</v>
      </c>
    </row>
    <row r="138" spans="2:3" ht="189.95" customHeight="1" x14ac:dyDescent="0.25">
      <c r="B138" s="13" t="s">
        <v>699</v>
      </c>
      <c r="C138" s="13" t="s">
        <v>36</v>
      </c>
    </row>
    <row r="139" spans="2:3" ht="189.95" customHeight="1" x14ac:dyDescent="0.25">
      <c r="B139" s="13" t="s">
        <v>234</v>
      </c>
      <c r="C139" s="13" t="s">
        <v>237</v>
      </c>
    </row>
    <row r="140" spans="2:3" ht="189.95" customHeight="1" x14ac:dyDescent="0.25">
      <c r="B140" s="13" t="s">
        <v>878</v>
      </c>
      <c r="C140" s="13" t="s">
        <v>308</v>
      </c>
    </row>
    <row r="141" spans="2:3" ht="189.95" customHeight="1" x14ac:dyDescent="0.25">
      <c r="B141" s="13" t="s">
        <v>853</v>
      </c>
      <c r="C141" s="13" t="s">
        <v>308</v>
      </c>
    </row>
    <row r="142" spans="2:3" ht="189.95" customHeight="1" x14ac:dyDescent="0.25">
      <c r="B142" s="13" t="s">
        <v>281</v>
      </c>
      <c r="C142" s="13" t="s">
        <v>36</v>
      </c>
    </row>
    <row r="143" spans="2:3" ht="189.95" customHeight="1" x14ac:dyDescent="0.25">
      <c r="B143" s="13" t="s">
        <v>629</v>
      </c>
      <c r="C143" s="13" t="s">
        <v>593</v>
      </c>
    </row>
    <row r="144" spans="2:3" ht="189.95" customHeight="1" x14ac:dyDescent="0.25">
      <c r="B144" s="13" t="s">
        <v>381</v>
      </c>
      <c r="C144" s="13" t="s">
        <v>385</v>
      </c>
    </row>
    <row r="145" spans="2:3" ht="189.95" customHeight="1" x14ac:dyDescent="0.25">
      <c r="B145" s="13" t="s">
        <v>367</v>
      </c>
      <c r="C145" s="13" t="s">
        <v>371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CG5</vt:lpstr>
      <vt:lpstr>Season</vt:lpstr>
      <vt:lpstr>Details</vt:lpstr>
      <vt:lpstr>Pictures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2023-09-11T09:56:46Z</dcterms:modified>
</cp:coreProperties>
</file>